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440" windowHeight="1183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V6" i="1"/>
  <c r="V7"/>
  <c r="V8"/>
  <c r="V9"/>
  <c r="Q9"/>
  <c r="U9" s="1"/>
  <c r="U35"/>
  <c r="U44" l="1"/>
  <c r="V44" s="1"/>
  <c r="V35" l="1"/>
  <c r="U53" l="1"/>
  <c r="T53"/>
  <c r="S53"/>
  <c r="R53"/>
  <c r="Q53"/>
  <c r="P53"/>
  <c r="U22" s="1"/>
  <c r="O53"/>
  <c r="U28"/>
  <c r="U27"/>
  <c r="U24"/>
  <c r="T19"/>
  <c r="U15"/>
  <c r="T15"/>
  <c r="S15"/>
  <c r="T14"/>
  <c r="S14"/>
  <c r="U13"/>
  <c r="S13"/>
  <c r="U11"/>
  <c r="T11"/>
  <c r="R11"/>
  <c r="U10"/>
  <c r="T10"/>
  <c r="R10"/>
  <c r="T9"/>
  <c r="T8" s="1"/>
  <c r="U8" l="1"/>
  <c r="U7" s="1"/>
  <c r="R9"/>
  <c r="R8"/>
  <c r="R7" s="1"/>
  <c r="S9"/>
  <c r="S8"/>
  <c r="T7"/>
  <c r="S10"/>
  <c r="S11"/>
  <c r="T13"/>
  <c r="T12" s="1"/>
  <c r="U14"/>
  <c r="S17"/>
  <c r="T21"/>
  <c r="R17"/>
  <c r="T17"/>
  <c r="U21"/>
  <c r="U20" s="1"/>
  <c r="R22"/>
  <c r="U19"/>
  <c r="T18"/>
  <c r="T16" s="1"/>
  <c r="T22"/>
  <c r="S18"/>
  <c r="U12"/>
  <c r="S12"/>
  <c r="R21"/>
  <c r="R18"/>
  <c r="S19"/>
  <c r="S21"/>
  <c r="S22"/>
  <c r="R19"/>
  <c r="R13"/>
  <c r="R14"/>
  <c r="R15"/>
  <c r="Q8"/>
  <c r="Q7" s="1"/>
  <c r="Q6" s="1"/>
  <c r="P8"/>
  <c r="P7" s="1"/>
  <c r="P6" s="1"/>
  <c r="U17"/>
  <c r="U18"/>
  <c r="R16" l="1"/>
  <c r="R20"/>
  <c r="S16"/>
  <c r="T20"/>
  <c r="T6" s="1"/>
  <c r="S7"/>
  <c r="R12"/>
  <c r="S20"/>
  <c r="U16"/>
  <c r="U6" s="1"/>
  <c r="R6" l="1"/>
  <c r="S6"/>
</calcChain>
</file>

<file path=xl/sharedStrings.xml><?xml version="1.0" encoding="utf-8"?>
<sst xmlns="http://schemas.openxmlformats.org/spreadsheetml/2006/main" count="176" uniqueCount="90">
  <si>
    <t>№ п/п</t>
  </si>
  <si>
    <t>Источник финансирования</t>
  </si>
  <si>
    <r>
      <t xml:space="preserve">Всего утверждено на весь период реализации ИП (полная стоимость) </t>
    </r>
    <r>
      <rPr>
        <vertAlign val="superscript"/>
        <sz val="9"/>
        <rFont val="Tahoma"/>
        <family val="2"/>
        <charset val="204"/>
      </rPr>
      <t>1</t>
    </r>
  </si>
  <si>
    <r>
      <t xml:space="preserve">Отклонения </t>
    </r>
    <r>
      <rPr>
        <vertAlign val="superscript"/>
        <sz val="9"/>
        <rFont val="Tahoma"/>
        <family val="2"/>
        <charset val="204"/>
      </rPr>
      <t>2</t>
    </r>
  </si>
  <si>
    <t xml:space="preserve">тыс.руб. </t>
  </si>
  <si>
    <t>%</t>
  </si>
  <si>
    <t>Всего</t>
  </si>
  <si>
    <t>Собственные средства</t>
  </si>
  <si>
    <t>1.1</t>
  </si>
  <si>
    <t>Прибыль направляемая на инвестиции</t>
  </si>
  <si>
    <t>1.1.1</t>
  </si>
  <si>
    <t>за счет платы за технологическое присоединение</t>
  </si>
  <si>
    <t>1.2</t>
  </si>
  <si>
    <t>Амортизационные отчисления</t>
  </si>
  <si>
    <t>1.3</t>
  </si>
  <si>
    <t>Прочие собственные средства</t>
  </si>
  <si>
    <t>2</t>
  </si>
  <si>
    <t>Привлеченные средства</t>
  </si>
  <si>
    <t>2.1</t>
  </si>
  <si>
    <t>Кредиты</t>
  </si>
  <si>
    <t>2.2</t>
  </si>
  <si>
    <t>Займы</t>
  </si>
  <si>
    <t>2.3</t>
  </si>
  <si>
    <t>Прочие привлеченные средства</t>
  </si>
  <si>
    <t>3</t>
  </si>
  <si>
    <t>Бюджетное финансирование</t>
  </si>
  <si>
    <t>3.1</t>
  </si>
  <si>
    <t>Федеральный бюджет</t>
  </si>
  <si>
    <t>3.2</t>
  </si>
  <si>
    <t>Бюджет субъекта РФ</t>
  </si>
  <si>
    <t>3.3</t>
  </si>
  <si>
    <t>Бюджет муниципального образования</t>
  </si>
  <si>
    <t>4</t>
  </si>
  <si>
    <t>Прочие источники финансирования</t>
  </si>
  <si>
    <t>4.1</t>
  </si>
  <si>
    <t>Лизинг</t>
  </si>
  <si>
    <t>4.2</t>
  </si>
  <si>
    <t>Прочие</t>
  </si>
  <si>
    <t>5</t>
  </si>
  <si>
    <t>Справочно:</t>
  </si>
  <si>
    <t>5.1</t>
  </si>
  <si>
    <t>Чистая прибыль в т.ч.</t>
  </si>
  <si>
    <t>5.1.0</t>
  </si>
  <si>
    <t/>
  </si>
  <si>
    <t>5.2</t>
  </si>
  <si>
    <r>
      <t xml:space="preserve">Доход на инвестированный капитал </t>
    </r>
    <r>
      <rPr>
        <vertAlign val="superscript"/>
        <sz val="9"/>
        <rFont val="Tahoma"/>
        <family val="2"/>
        <charset val="204"/>
      </rPr>
      <t>3</t>
    </r>
  </si>
  <si>
    <t>5.3</t>
  </si>
  <si>
    <r>
      <t xml:space="preserve">Возврат инвест. капитала (RAB) </t>
    </r>
    <r>
      <rPr>
        <vertAlign val="superscript"/>
        <sz val="9"/>
        <rFont val="Tahoma"/>
        <family val="2"/>
        <charset val="204"/>
      </rPr>
      <t>3</t>
    </r>
  </si>
  <si>
    <t>Производство тепловой энергии</t>
  </si>
  <si>
    <t>Группа, к которой относятся мероприятия инвестиционной программы</t>
  </si>
  <si>
    <t>Подгруппа, к которой относятся мероприятия инвестиционной программы</t>
  </si>
  <si>
    <t>Наименование строек</t>
  </si>
  <si>
    <t>Период реализации согласно ИП, лет</t>
  </si>
  <si>
    <r>
      <t>Плановый год ввода в эксплуатацию / выполнения мероприятия</t>
    </r>
    <r>
      <rPr>
        <sz val="3"/>
        <rFont val="Tahoma"/>
        <family val="2"/>
        <charset val="204"/>
      </rPr>
      <t xml:space="preserve"> </t>
    </r>
    <r>
      <rPr>
        <vertAlign val="superscript"/>
        <sz val="9"/>
        <rFont val="Tahoma"/>
        <family val="2"/>
        <charset val="204"/>
      </rPr>
      <t>1</t>
    </r>
  </si>
  <si>
    <t>Фактическая дата ввода в эксплуатацию / выполнения мероприятия</t>
  </si>
  <si>
    <r>
      <t xml:space="preserve">Стадия выполнения </t>
    </r>
    <r>
      <rPr>
        <vertAlign val="superscript"/>
        <sz val="9"/>
        <rFont val="Tahoma"/>
        <family val="2"/>
        <charset val="204"/>
      </rPr>
      <t>2</t>
    </r>
    <r>
      <rPr>
        <sz val="11"/>
        <color theme="1"/>
        <rFont val="Calibri"/>
        <family val="2"/>
        <scheme val="minor"/>
      </rPr>
      <t>, %</t>
    </r>
  </si>
  <si>
    <t>Внесены изменения по объектам</t>
  </si>
  <si>
    <t>Внесены изменения по источникам финансирования</t>
  </si>
  <si>
    <t>Стоимостная оценка инвестиций</t>
  </si>
  <si>
    <t>из них за счет:</t>
  </si>
  <si>
    <r>
      <t xml:space="preserve">Осталось профинансировать по результатам отчетного периода </t>
    </r>
    <r>
      <rPr>
        <vertAlign val="superscript"/>
        <sz val="9"/>
        <rFont val="Tahoma"/>
        <family val="2"/>
        <charset val="204"/>
      </rPr>
      <t>4</t>
    </r>
  </si>
  <si>
    <t>уточнения стоимости по результатам утвержденной проектно-сметной документации</t>
  </si>
  <si>
    <t>уточнения стоимости по результатам конкурсов, заключенных договоров (закупочных процедур)</t>
  </si>
  <si>
    <t>Прочее</t>
  </si>
  <si>
    <t>месяц</t>
  </si>
  <si>
    <t>год</t>
  </si>
  <si>
    <t>план</t>
  </si>
  <si>
    <t>факт</t>
  </si>
  <si>
    <t>наименование</t>
  </si>
  <si>
    <t>Передача теплоэнергии по региональным тепловым сетям</t>
  </si>
  <si>
    <t>Прочие объекты и мероприятия, относимые к регулируемому виду деятельности</t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</si>
  <si>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В соответствии с утвержденной инвестиционной программой</t>
    </r>
  </si>
  <si>
    <r>
      <rPr>
        <vertAlign val="superscript"/>
        <sz val="9"/>
        <rFont val="Tahoma"/>
        <family val="2"/>
        <charset val="204"/>
      </rPr>
      <t>2</t>
    </r>
    <r>
      <rPr>
        <sz val="9"/>
        <rFont val="Tahoma"/>
        <family val="2"/>
        <charset val="204"/>
      </rPr>
      <t xml:space="preserve"> Нарастающим итогом за год</t>
    </r>
  </si>
  <si>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 xml:space="preserve"> При государственном регулировании цен (тарифов) с применением метода обеспечения доходности инвестированного капитала</t>
    </r>
  </si>
  <si>
    <r>
      <rPr>
        <vertAlign val="superscript"/>
        <sz val="9"/>
        <rFont val="Tahoma"/>
        <family val="2"/>
        <charset val="204"/>
      </rPr>
      <t>4</t>
    </r>
    <r>
      <rPr>
        <sz val="9"/>
        <rFont val="Tahoma"/>
        <family val="2"/>
        <charset val="204"/>
      </rPr>
      <t xml:space="preserve"> В ценах отчетного года</t>
    </r>
  </si>
  <si>
    <t>Строительство, реконструкция или модернизация объектов теплоснабжения в целях подключения потребителей с указанием объектов теплоснабжения, строительство которых финансируется за счет платы за подключение</t>
  </si>
  <si>
    <t>строительство новых тепловых сетей в целях подключения потребителей</t>
  </si>
  <si>
    <t>ТМ, АК, ЭМ, Техническое перевооружение, Пуско-наладочные работы, Аварийное топливоснабжение, Газоснабжение, Общестроительные работы ПИР</t>
  </si>
  <si>
    <t>2018</t>
  </si>
  <si>
    <t>0</t>
  </si>
  <si>
    <t>Тепловые сети. Архитектурно-строительная часть. УТ1-УТ10. Тепловые сети. Архитектурно-строительная часть. Лотки</t>
  </si>
  <si>
    <t>Ноябрь</t>
  </si>
  <si>
    <t>28,91</t>
  </si>
  <si>
    <r>
      <t xml:space="preserve">Утверждено на 2017 год </t>
    </r>
    <r>
      <rPr>
        <vertAlign val="superscript"/>
        <sz val="9"/>
        <rFont val="Tahoma"/>
        <family val="2"/>
        <charset val="204"/>
      </rPr>
      <t>1</t>
    </r>
  </si>
  <si>
    <r>
      <t xml:space="preserve">Факт за 1 квартал 2017 года </t>
    </r>
    <r>
      <rPr>
        <vertAlign val="superscript"/>
        <sz val="9"/>
        <rFont val="Tahoma"/>
        <family val="2"/>
        <charset val="204"/>
      </rPr>
      <t>2,4</t>
    </r>
  </si>
  <si>
    <r>
      <t xml:space="preserve">Факт за 1 полугодие 2017 года </t>
    </r>
    <r>
      <rPr>
        <vertAlign val="superscript"/>
        <sz val="9"/>
        <rFont val="Tahoma"/>
        <family val="2"/>
        <charset val="204"/>
      </rPr>
      <t>2,4</t>
    </r>
  </si>
  <si>
    <r>
      <t xml:space="preserve">Факт за 9 месяцев 2017 года </t>
    </r>
    <r>
      <rPr>
        <vertAlign val="superscript"/>
        <sz val="9"/>
        <rFont val="Tahoma"/>
        <family val="2"/>
        <charset val="204"/>
      </rPr>
      <t>2,4</t>
    </r>
  </si>
  <si>
    <r>
      <t xml:space="preserve">Факт за год 2017 года </t>
    </r>
    <r>
      <rPr>
        <vertAlign val="superscript"/>
        <sz val="9"/>
        <rFont val="Tahoma"/>
        <family val="2"/>
        <charset val="204"/>
      </rPr>
      <t>2,4</t>
    </r>
  </si>
  <si>
    <t>Основные работы запланированы на 2,3 кварталы 2017 года</t>
  </si>
  <si>
    <t>80,60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</si>
</sst>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b/>
      <sz val="14"/>
      <name val="Franklin Gothic Medium"/>
      <family val="2"/>
      <charset val="204"/>
    </font>
    <font>
      <b/>
      <sz val="10"/>
      <name val="Tahoma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9"/>
      <color theme="0"/>
      <name val="Tahoma"/>
      <family val="2"/>
      <charset val="204"/>
    </font>
    <font>
      <sz val="9"/>
      <color theme="0"/>
      <name val="Tahoma"/>
      <family val="2"/>
      <charset val="204"/>
    </font>
    <font>
      <i/>
      <sz val="9"/>
      <name val="Tahoma"/>
      <family val="2"/>
      <charset val="204"/>
    </font>
    <font>
      <b/>
      <sz val="9"/>
      <color indexed="62"/>
      <name val="Tahoma"/>
      <family val="2"/>
      <charset val="204"/>
    </font>
    <font>
      <sz val="3"/>
      <name val="Tahoma"/>
      <family val="2"/>
      <charset val="204"/>
    </font>
    <font>
      <b/>
      <sz val="9"/>
      <color indexed="10"/>
      <name val="Tahoma"/>
      <family val="2"/>
      <charset val="204"/>
    </font>
    <font>
      <b/>
      <sz val="1"/>
      <color indexed="9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Down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55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/>
      <top style="thick">
        <color indexed="55"/>
      </top>
      <bottom/>
      <diagonal/>
    </border>
    <border>
      <left style="thin">
        <color indexed="55"/>
      </left>
      <right/>
      <top/>
      <bottom style="thick">
        <color indexed="55"/>
      </bottom>
      <diagonal/>
    </border>
    <border>
      <left style="thin">
        <color indexed="55"/>
      </left>
      <right/>
      <top style="thin">
        <color indexed="55"/>
      </top>
      <bottom style="thick">
        <color indexed="55"/>
      </bottom>
      <diagonal/>
    </border>
    <border>
      <left style="thin">
        <color indexed="55"/>
      </left>
      <right style="thin">
        <color indexed="55"/>
      </right>
      <top/>
      <bottom style="thick">
        <color indexed="55"/>
      </bottom>
      <diagonal/>
    </border>
    <border>
      <left/>
      <right/>
      <top style="thin">
        <color indexed="55"/>
      </top>
      <bottom style="thick">
        <color indexed="55"/>
      </bottom>
      <diagonal/>
    </border>
    <border>
      <left/>
      <right/>
      <top style="thick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</borders>
  <cellStyleXfs count="7">
    <xf numFmtId="0" fontId="0" fillId="0" borderId="0"/>
    <xf numFmtId="0" fontId="1" fillId="0" borderId="0" applyBorder="0">
      <alignment horizontal="center" vertical="center" wrapText="1"/>
    </xf>
    <xf numFmtId="0" fontId="3" fillId="0" borderId="0"/>
    <xf numFmtId="0" fontId="4" fillId="0" borderId="3" applyBorder="0">
      <alignment horizontal="center" vertical="center" wrapText="1"/>
    </xf>
    <xf numFmtId="4" fontId="5" fillId="3" borderId="5" applyBorder="0">
      <alignment horizontal="right"/>
    </xf>
    <xf numFmtId="4" fontId="5" fillId="4" borderId="6" applyBorder="0">
      <alignment horizontal="right"/>
    </xf>
    <xf numFmtId="0" fontId="3" fillId="0" borderId="0"/>
  </cellStyleXfs>
  <cellXfs count="138">
    <xf numFmtId="0" fontId="0" fillId="0" borderId="0" xfId="0"/>
    <xf numFmtId="0" fontId="2" fillId="0" borderId="1" xfId="1" applyFont="1" applyFill="1" applyBorder="1" applyAlignment="1" applyProtection="1">
      <alignment horizontal="left" vertical="center"/>
    </xf>
    <xf numFmtId="0" fontId="2" fillId="0" borderId="0" xfId="1" applyFont="1" applyFill="1" applyBorder="1" applyAlignment="1" applyProtection="1">
      <alignment horizontal="center" vertical="center" wrapText="1"/>
    </xf>
    <xf numFmtId="0" fontId="4" fillId="2" borderId="0" xfId="2" applyFont="1" applyFill="1" applyBorder="1" applyAlignment="1" applyProtection="1">
      <alignment horizontal="center" vertical="center" wrapText="1"/>
    </xf>
    <xf numFmtId="0" fontId="5" fillId="0" borderId="0" xfId="2" applyFont="1" applyFill="1" applyAlignment="1" applyProtection="1">
      <alignment vertical="center" wrapText="1"/>
    </xf>
    <xf numFmtId="0" fontId="6" fillId="0" borderId="0" xfId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vertical="center" wrapText="1"/>
    </xf>
    <xf numFmtId="0" fontId="5" fillId="2" borderId="0" xfId="2" applyFont="1" applyFill="1" applyBorder="1" applyAlignment="1" applyProtection="1">
      <alignment horizontal="center" vertical="center" wrapText="1"/>
    </xf>
    <xf numFmtId="0" fontId="5" fillId="2" borderId="0" xfId="2" applyFont="1" applyFill="1" applyBorder="1" applyAlignment="1" applyProtection="1">
      <alignment vertical="center" wrapText="1"/>
    </xf>
    <xf numFmtId="0" fontId="5" fillId="0" borderId="1" xfId="3" applyFont="1" applyFill="1" applyBorder="1" applyAlignment="1" applyProtection="1">
      <alignment horizontal="center" vertical="center" wrapText="1"/>
    </xf>
    <xf numFmtId="0" fontId="5" fillId="0" borderId="4" xfId="2" applyFont="1" applyFill="1" applyBorder="1" applyAlignment="1" applyProtection="1">
      <alignment vertical="center" wrapText="1"/>
    </xf>
    <xf numFmtId="0" fontId="5" fillId="0" borderId="0" xfId="3" applyFont="1" applyFill="1" applyBorder="1" applyAlignment="1" applyProtection="1">
      <alignment horizontal="center" vertical="center" wrapText="1"/>
    </xf>
    <xf numFmtId="0" fontId="0" fillId="0" borderId="2" xfId="3" applyFont="1" applyFill="1" applyBorder="1" applyAlignment="1" applyProtection="1">
      <alignment horizontal="center" vertical="center" wrapText="1"/>
    </xf>
    <xf numFmtId="0" fontId="5" fillId="0" borderId="2" xfId="2" applyFont="1" applyFill="1" applyBorder="1" applyAlignment="1" applyProtection="1">
      <alignment vertical="center" wrapText="1"/>
    </xf>
    <xf numFmtId="0" fontId="4" fillId="0" borderId="1" xfId="2" applyFont="1" applyFill="1" applyBorder="1" applyAlignment="1" applyProtection="1">
      <alignment vertical="center" wrapText="1"/>
    </xf>
    <xf numFmtId="4" fontId="4" fillId="3" borderId="2" xfId="4" applyNumberFormat="1" applyFont="1" applyFill="1" applyBorder="1" applyAlignment="1" applyProtection="1">
      <alignment horizontal="right" vertical="center" wrapText="1"/>
    </xf>
    <xf numFmtId="4" fontId="4" fillId="3" borderId="2" xfId="4" applyFont="1" applyBorder="1" applyAlignment="1" applyProtection="1">
      <alignment horizontal="right" vertical="center" wrapText="1"/>
    </xf>
    <xf numFmtId="4" fontId="8" fillId="0" borderId="2" xfId="4" applyFont="1" applyFill="1" applyBorder="1" applyAlignment="1" applyProtection="1">
      <alignment horizontal="right" vertical="center" wrapText="1"/>
    </xf>
    <xf numFmtId="49" fontId="4" fillId="0" borderId="2" xfId="2" applyNumberFormat="1" applyFont="1" applyFill="1" applyBorder="1" applyAlignment="1" applyProtection="1">
      <alignment horizontal="center" vertical="center" wrapText="1"/>
    </xf>
    <xf numFmtId="0" fontId="4" fillId="0" borderId="1" xfId="2" applyFont="1" applyFill="1" applyBorder="1" applyAlignment="1" applyProtection="1">
      <alignment horizontal="left" vertical="center" wrapText="1"/>
    </xf>
    <xf numFmtId="4" fontId="4" fillId="3" borderId="2" xfId="5" applyFont="1" applyFill="1" applyBorder="1" applyAlignment="1" applyProtection="1">
      <alignment horizontal="right" vertical="center" wrapText="1"/>
    </xf>
    <xf numFmtId="4" fontId="8" fillId="0" borderId="2" xfId="5" applyFont="1" applyFill="1" applyBorder="1" applyAlignment="1" applyProtection="1">
      <alignment horizontal="right" vertical="center" wrapText="1"/>
    </xf>
    <xf numFmtId="49" fontId="0" fillId="0" borderId="2" xfId="2" applyNumberFormat="1" applyFont="1" applyFill="1" applyBorder="1" applyAlignment="1" applyProtection="1">
      <alignment horizontal="center" vertical="center" wrapText="1"/>
    </xf>
    <xf numFmtId="0" fontId="0" fillId="0" borderId="1" xfId="2" applyFont="1" applyFill="1" applyBorder="1" applyAlignment="1" applyProtection="1">
      <alignment horizontal="left" vertical="center" wrapText="1" indent="1"/>
    </xf>
    <xf numFmtId="4" fontId="5" fillId="3" borderId="2" xfId="4" applyNumberFormat="1" applyFont="1" applyFill="1" applyBorder="1" applyAlignment="1" applyProtection="1">
      <alignment horizontal="right" vertical="center" wrapText="1"/>
    </xf>
    <xf numFmtId="4" fontId="5" fillId="3" borderId="2" xfId="5" applyFont="1" applyFill="1" applyBorder="1" applyAlignment="1" applyProtection="1">
      <alignment horizontal="right" vertical="center" wrapText="1"/>
    </xf>
    <xf numFmtId="4" fontId="9" fillId="0" borderId="2" xfId="5" applyFont="1" applyFill="1" applyBorder="1" applyAlignment="1" applyProtection="1">
      <alignment horizontal="right" vertical="center" wrapText="1"/>
    </xf>
    <xf numFmtId="4" fontId="5" fillId="3" borderId="2" xfId="4" applyFont="1" applyBorder="1" applyAlignment="1" applyProtection="1">
      <alignment horizontal="right" vertical="center" wrapText="1"/>
    </xf>
    <xf numFmtId="0" fontId="0" fillId="0" borderId="1" xfId="2" applyFont="1" applyFill="1" applyBorder="1" applyAlignment="1" applyProtection="1">
      <alignment horizontal="left" vertical="center" wrapText="1" indent="2"/>
    </xf>
    <xf numFmtId="0" fontId="5" fillId="0" borderId="1" xfId="2" applyFont="1" applyFill="1" applyBorder="1" applyAlignment="1" applyProtection="1">
      <alignment horizontal="left" vertical="center" wrapText="1" indent="1"/>
    </xf>
    <xf numFmtId="0" fontId="0" fillId="0" borderId="4" xfId="2" applyFont="1" applyFill="1" applyBorder="1" applyAlignment="1" applyProtection="1">
      <alignment vertical="center" wrapText="1"/>
    </xf>
    <xf numFmtId="4" fontId="5" fillId="0" borderId="2" xfId="4" applyNumberFormat="1" applyFont="1" applyFill="1" applyBorder="1" applyAlignment="1" applyProtection="1">
      <alignment horizontal="right" vertical="center" wrapText="1"/>
    </xf>
    <xf numFmtId="4" fontId="5" fillId="0" borderId="2" xfId="5" applyFont="1" applyFill="1" applyBorder="1" applyAlignment="1" applyProtection="1">
      <alignment horizontal="right" vertical="center" wrapText="1"/>
    </xf>
    <xf numFmtId="49" fontId="5" fillId="0" borderId="2" xfId="2" applyNumberFormat="1" applyFont="1" applyFill="1" applyBorder="1" applyAlignment="1" applyProtection="1">
      <alignment horizontal="center" vertical="center" wrapText="1"/>
    </xf>
    <xf numFmtId="4" fontId="5" fillId="3" borderId="2" xfId="5" applyNumberFormat="1" applyFont="1" applyFill="1" applyBorder="1" applyAlignment="1" applyProtection="1">
      <alignment horizontal="right" vertical="center" wrapText="1"/>
    </xf>
    <xf numFmtId="4" fontId="5" fillId="0" borderId="2" xfId="5" applyNumberFormat="1" applyFont="1" applyFill="1" applyBorder="1" applyAlignment="1" applyProtection="1">
      <alignment horizontal="right" vertical="center" wrapText="1"/>
    </xf>
    <xf numFmtId="0" fontId="10" fillId="0" borderId="1" xfId="2" applyFont="1" applyFill="1" applyBorder="1" applyAlignment="1" applyProtection="1">
      <alignment horizontal="right" vertical="center" wrapText="1"/>
    </xf>
    <xf numFmtId="49" fontId="5" fillId="5" borderId="2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right" vertical="center" wrapText="1"/>
    </xf>
    <xf numFmtId="0" fontId="10" fillId="5" borderId="1" xfId="2" applyFont="1" applyFill="1" applyBorder="1" applyAlignment="1" applyProtection="1">
      <alignment horizontal="right" vertical="center" wrapText="1"/>
    </xf>
    <xf numFmtId="4" fontId="5" fillId="5" borderId="1" xfId="4" applyNumberFormat="1" applyFont="1" applyFill="1" applyBorder="1" applyAlignment="1" applyProtection="1">
      <alignment horizontal="right" vertical="center" wrapText="1"/>
    </xf>
    <xf numFmtId="4" fontId="5" fillId="5" borderId="1" xfId="5" applyFont="1" applyFill="1" applyBorder="1" applyAlignment="1" applyProtection="1">
      <alignment horizontal="right" vertical="center" wrapText="1"/>
    </xf>
    <xf numFmtId="0" fontId="4" fillId="2" borderId="1" xfId="2" applyFont="1" applyFill="1" applyBorder="1" applyAlignment="1" applyProtection="1">
      <alignment horizontal="center" wrapText="1"/>
    </xf>
    <xf numFmtId="0" fontId="5" fillId="0" borderId="1" xfId="2" applyFont="1" applyFill="1" applyBorder="1" applyAlignment="1" applyProtection="1">
      <alignment horizontal="right" vertical="center" wrapText="1"/>
    </xf>
    <xf numFmtId="0" fontId="5" fillId="0" borderId="1" xfId="2" applyFont="1" applyFill="1" applyBorder="1" applyAlignment="1" applyProtection="1">
      <alignment vertical="center" wrapText="1"/>
    </xf>
    <xf numFmtId="0" fontId="5" fillId="0" borderId="0" xfId="2" applyFont="1" applyFill="1" applyBorder="1" applyAlignment="1" applyProtection="1">
      <alignment vertical="center" wrapText="1"/>
    </xf>
    <xf numFmtId="0" fontId="5" fillId="6" borderId="2" xfId="1" applyFont="1" applyFill="1" applyBorder="1" applyAlignment="1" applyProtection="1">
      <alignment horizontal="left" vertical="center" indent="1"/>
    </xf>
    <xf numFmtId="0" fontId="5" fillId="6" borderId="1" xfId="1" applyFont="1" applyFill="1" applyBorder="1" applyAlignment="1" applyProtection="1">
      <alignment horizontal="left" vertical="center" indent="1"/>
    </xf>
    <xf numFmtId="0" fontId="5" fillId="6" borderId="1" xfId="1" applyFont="1" applyFill="1" applyBorder="1" applyAlignment="1" applyProtection="1">
      <alignment horizontal="left" vertical="center" wrapText="1" indent="1"/>
    </xf>
    <xf numFmtId="0" fontId="0" fillId="0" borderId="2" xfId="0" applyFill="1" applyBorder="1" applyAlignment="1" applyProtection="1">
      <alignment horizontal="center" vertical="center" wrapText="1"/>
    </xf>
    <xf numFmtId="0" fontId="5" fillId="2" borderId="2" xfId="2" applyFont="1" applyFill="1" applyBorder="1" applyAlignment="1" applyProtection="1">
      <alignment vertical="center" wrapText="1"/>
    </xf>
    <xf numFmtId="0" fontId="4" fillId="0" borderId="2" xfId="2" applyFont="1" applyFill="1" applyBorder="1" applyAlignment="1" applyProtection="1">
      <alignment horizontal="left" vertical="center" wrapText="1"/>
    </xf>
    <xf numFmtId="0" fontId="4" fillId="0" borderId="2" xfId="2" applyFont="1" applyFill="1" applyBorder="1" applyAlignment="1" applyProtection="1">
      <alignment vertical="center" wrapText="1"/>
    </xf>
    <xf numFmtId="0" fontId="5" fillId="5" borderId="2" xfId="2" applyFont="1" applyFill="1" applyBorder="1" applyAlignment="1" applyProtection="1">
      <alignment vertical="center" wrapText="1"/>
    </xf>
    <xf numFmtId="0" fontId="11" fillId="5" borderId="1" xfId="0" applyFont="1" applyFill="1" applyBorder="1" applyAlignment="1" applyProtection="1">
      <alignment horizontal="center" vertical="center"/>
    </xf>
    <xf numFmtId="0" fontId="5" fillId="5" borderId="1" xfId="2" applyFont="1" applyFill="1" applyBorder="1" applyAlignment="1" applyProtection="1">
      <alignment vertical="center" wrapText="1"/>
    </xf>
    <xf numFmtId="0" fontId="11" fillId="5" borderId="1" xfId="0" applyFont="1" applyFill="1" applyBorder="1" applyAlignment="1" applyProtection="1">
      <alignment horizontal="center" vertical="top"/>
    </xf>
    <xf numFmtId="4" fontId="5" fillId="5" borderId="1" xfId="5" applyFont="1" applyFill="1" applyBorder="1" applyAlignment="1" applyProtection="1">
      <alignment horizontal="center" vertical="center" wrapText="1"/>
    </xf>
    <xf numFmtId="0" fontId="4" fillId="2" borderId="1" xfId="2" applyFont="1" applyFill="1" applyBorder="1" applyAlignment="1" applyProtection="1">
      <alignment horizontal="left"/>
    </xf>
    <xf numFmtId="4" fontId="5" fillId="0" borderId="1" xfId="5" applyFont="1" applyFill="1" applyBorder="1" applyAlignment="1" applyProtection="1">
      <alignment horizontal="right" vertical="center" wrapText="1"/>
    </xf>
    <xf numFmtId="0" fontId="5" fillId="0" borderId="1" xfId="6" applyFont="1" applyFill="1" applyBorder="1" applyAlignment="1" applyProtection="1">
      <alignment horizontal="left" vertical="center" wrapText="1" indent="1"/>
    </xf>
    <xf numFmtId="0" fontId="13" fillId="0" borderId="1" xfId="6" applyFont="1" applyFill="1" applyBorder="1" applyAlignment="1" applyProtection="1">
      <alignment horizontal="left" vertical="center" indent="1"/>
    </xf>
    <xf numFmtId="0" fontId="5" fillId="6" borderId="0" xfId="1" applyFont="1" applyFill="1" applyBorder="1" applyAlignment="1" applyProtection="1">
      <alignment horizontal="left" vertical="center" wrapText="1" indent="1"/>
    </xf>
    <xf numFmtId="49" fontId="5" fillId="2" borderId="8" xfId="2" applyNumberFormat="1" applyFont="1" applyFill="1" applyBorder="1" applyAlignment="1" applyProtection="1">
      <alignment horizontal="center" vertical="center" wrapText="1"/>
    </xf>
    <xf numFmtId="0" fontId="5" fillId="0" borderId="8" xfId="2" applyNumberFormat="1" applyFont="1" applyFill="1" applyBorder="1" applyAlignment="1" applyProtection="1">
      <alignment horizontal="left" vertical="center" wrapText="1"/>
    </xf>
    <xf numFmtId="49" fontId="5" fillId="0" borderId="8" xfId="2" applyNumberFormat="1" applyFont="1" applyFill="1" applyBorder="1" applyAlignment="1" applyProtection="1">
      <alignment horizontal="left" vertical="center" wrapText="1"/>
    </xf>
    <xf numFmtId="49" fontId="5" fillId="0" borderId="9" xfId="2" applyNumberFormat="1" applyFont="1" applyFill="1" applyBorder="1" applyAlignment="1" applyProtection="1">
      <alignment vertical="center" wrapText="1"/>
    </xf>
    <xf numFmtId="3" fontId="5" fillId="0" borderId="8" xfId="2" applyNumberFormat="1" applyFont="1" applyFill="1" applyBorder="1" applyAlignment="1" applyProtection="1">
      <alignment horizontal="center" vertical="center" wrapText="1"/>
    </xf>
    <xf numFmtId="49" fontId="5" fillId="0" borderId="8" xfId="2" applyNumberFormat="1" applyFont="1" applyFill="1" applyBorder="1" applyAlignment="1" applyProtection="1">
      <alignment horizontal="center" vertical="center" wrapText="1"/>
    </xf>
    <xf numFmtId="49" fontId="5" fillId="7" borderId="8" xfId="2" applyNumberFormat="1" applyFont="1" applyFill="1" applyBorder="1" applyAlignment="1" applyProtection="1">
      <alignment horizontal="center" vertical="center" wrapText="1"/>
      <protection locked="0"/>
    </xf>
    <xf numFmtId="4" fontId="5" fillId="0" borderId="10" xfId="2" applyNumberFormat="1" applyFont="1" applyFill="1" applyBorder="1" applyAlignment="1" applyProtection="1">
      <alignment horizontal="center" vertical="center" wrapText="1"/>
    </xf>
    <xf numFmtId="4" fontId="5" fillId="7" borderId="10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10" xfId="2" applyNumberFormat="1" applyFont="1" applyFill="1" applyBorder="1" applyAlignment="1" applyProtection="1">
      <alignment horizontal="center" vertical="center" wrapText="1"/>
    </xf>
    <xf numFmtId="0" fontId="11" fillId="5" borderId="9" xfId="0" applyFont="1" applyFill="1" applyBorder="1" applyAlignment="1" applyProtection="1">
      <alignment horizontal="center" vertical="top" wrapText="1"/>
    </xf>
    <xf numFmtId="0" fontId="14" fillId="5" borderId="11" xfId="0" applyFont="1" applyFill="1" applyBorder="1" applyAlignment="1" applyProtection="1">
      <alignment horizontal="left" vertical="top" wrapText="1"/>
    </xf>
    <xf numFmtId="0" fontId="11" fillId="5" borderId="11" xfId="0" applyFont="1" applyFill="1" applyBorder="1" applyAlignment="1" applyProtection="1">
      <alignment horizontal="center" vertical="center" wrapText="1"/>
    </xf>
    <xf numFmtId="0" fontId="11" fillId="5" borderId="11" xfId="0" applyFont="1" applyFill="1" applyBorder="1" applyAlignment="1" applyProtection="1">
      <alignment vertical="top" wrapText="1"/>
    </xf>
    <xf numFmtId="4" fontId="5" fillId="5" borderId="11" xfId="5" applyFont="1" applyFill="1" applyBorder="1" applyAlignment="1" applyProtection="1">
      <alignment horizontal="center" vertical="center" wrapText="1"/>
    </xf>
    <xf numFmtId="0" fontId="5" fillId="5" borderId="7" xfId="2" applyFont="1" applyFill="1" applyBorder="1" applyAlignment="1" applyProtection="1">
      <alignment vertical="center" wrapText="1"/>
    </xf>
    <xf numFmtId="0" fontId="11" fillId="5" borderId="12" xfId="0" applyFont="1" applyFill="1" applyBorder="1" applyAlignment="1" applyProtection="1">
      <alignment horizontal="center" vertical="center"/>
    </xf>
    <xf numFmtId="0" fontId="5" fillId="5" borderId="12" xfId="2" applyFont="1" applyFill="1" applyBorder="1" applyAlignment="1" applyProtection="1">
      <alignment vertical="center" wrapText="1"/>
    </xf>
    <xf numFmtId="0" fontId="11" fillId="5" borderId="12" xfId="0" applyFont="1" applyFill="1" applyBorder="1" applyAlignment="1" applyProtection="1">
      <alignment horizontal="center" vertical="top"/>
    </xf>
    <xf numFmtId="4" fontId="5" fillId="5" borderId="12" xfId="5" applyFont="1" applyFill="1" applyBorder="1" applyAlignment="1" applyProtection="1">
      <alignment horizontal="center" vertical="center" wrapText="1"/>
    </xf>
    <xf numFmtId="0" fontId="0" fillId="0" borderId="0" xfId="2" applyFont="1" applyFill="1" applyBorder="1" applyAlignment="1" applyProtection="1">
      <alignment vertical="center"/>
    </xf>
    <xf numFmtId="0" fontId="5" fillId="0" borderId="0" xfId="2" applyFont="1" applyFill="1" applyBorder="1" applyAlignment="1" applyProtection="1">
      <alignment vertical="center"/>
    </xf>
    <xf numFmtId="0" fontId="0" fillId="0" borderId="0" xfId="2" applyFont="1" applyFill="1" applyAlignment="1" applyProtection="1">
      <alignment vertical="center"/>
    </xf>
    <xf numFmtId="0" fontId="5" fillId="0" borderId="0" xfId="2" applyFont="1" applyFill="1" applyAlignment="1" applyProtection="1">
      <alignment vertical="center"/>
    </xf>
    <xf numFmtId="4" fontId="4" fillId="8" borderId="2" xfId="4" applyFont="1" applyFill="1" applyBorder="1" applyAlignment="1" applyProtection="1">
      <alignment horizontal="right" vertical="center" wrapText="1"/>
    </xf>
    <xf numFmtId="4" fontId="4" fillId="8" borderId="2" xfId="5" applyFont="1" applyFill="1" applyBorder="1" applyAlignment="1" applyProtection="1">
      <alignment horizontal="right" vertical="center" wrapText="1"/>
    </xf>
    <xf numFmtId="4" fontId="5" fillId="8" borderId="2" xfId="5" applyFont="1" applyFill="1" applyBorder="1" applyAlignment="1" applyProtection="1">
      <alignment horizontal="right" vertical="center" wrapText="1"/>
    </xf>
    <xf numFmtId="4" fontId="5" fillId="0" borderId="2" xfId="2" applyNumberFormat="1" applyFont="1" applyFill="1" applyBorder="1" applyAlignment="1" applyProtection="1">
      <alignment vertical="center" wrapText="1"/>
    </xf>
    <xf numFmtId="0" fontId="0" fillId="0" borderId="0" xfId="2" applyFont="1" applyFill="1" applyAlignment="1" applyProtection="1">
      <alignment horizontal="left" vertical="center" wrapText="1"/>
    </xf>
    <xf numFmtId="0" fontId="5" fillId="0" borderId="0" xfId="2" applyFont="1" applyFill="1" applyAlignment="1" applyProtection="1">
      <alignment horizontal="left" vertical="center" wrapText="1"/>
    </xf>
    <xf numFmtId="0" fontId="0" fillId="0" borderId="2" xfId="3" applyFont="1" applyFill="1" applyBorder="1" applyAlignment="1" applyProtection="1">
      <alignment horizontal="center" vertical="center" wrapText="1"/>
    </xf>
    <xf numFmtId="0" fontId="0" fillId="0" borderId="1" xfId="3" applyFont="1" applyFill="1" applyBorder="1" applyAlignment="1" applyProtection="1">
      <alignment horizontal="center" vertical="center" wrapText="1"/>
    </xf>
    <xf numFmtId="0" fontId="0" fillId="0" borderId="4" xfId="3" applyFont="1" applyFill="1" applyBorder="1" applyAlignment="1" applyProtection="1">
      <alignment horizontal="center" vertical="center" wrapText="1"/>
    </xf>
    <xf numFmtId="0" fontId="0" fillId="0" borderId="0" xfId="3" applyFont="1" applyFill="1" applyBorder="1" applyAlignment="1" applyProtection="1">
      <alignment horizontal="center" vertical="center" wrapText="1"/>
    </xf>
    <xf numFmtId="0" fontId="0" fillId="0" borderId="2" xfId="2" applyFont="1" applyFill="1" applyBorder="1" applyAlignment="1" applyProtection="1">
      <alignment horizontal="center" vertical="center" wrapText="1"/>
    </xf>
    <xf numFmtId="0" fontId="0" fillId="0" borderId="1" xfId="2" applyFont="1" applyFill="1" applyBorder="1" applyAlignment="1" applyProtection="1">
      <alignment horizontal="center" vertical="center" wrapText="1"/>
    </xf>
    <xf numFmtId="0" fontId="0" fillId="0" borderId="4" xfId="2" applyFont="1" applyFill="1" applyBorder="1" applyAlignment="1" applyProtection="1">
      <alignment horizontal="center" vertical="center" wrapText="1"/>
    </xf>
    <xf numFmtId="0" fontId="0" fillId="0" borderId="0" xfId="2" applyFont="1" applyFill="1" applyBorder="1" applyAlignment="1" applyProtection="1">
      <alignment horizontal="center" vertical="center" wrapText="1"/>
    </xf>
    <xf numFmtId="0" fontId="0" fillId="0" borderId="2" xfId="0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4" xfId="0" applyFill="1" applyBorder="1" applyAlignment="1" applyProtection="1">
      <alignment horizontal="center" vertical="center" wrapText="1"/>
    </xf>
    <xf numFmtId="0" fontId="4" fillId="0" borderId="1" xfId="2" applyFont="1" applyFill="1" applyBorder="1" applyAlignment="1" applyProtection="1">
      <alignment vertical="center" wrapText="1"/>
    </xf>
    <xf numFmtId="0" fontId="11" fillId="5" borderId="1" xfId="0" applyFont="1" applyFill="1" applyBorder="1" applyAlignment="1" applyProtection="1">
      <alignment horizontal="center" vertical="center"/>
    </xf>
    <xf numFmtId="0" fontId="0" fillId="0" borderId="2" xfId="2" applyFont="1" applyFill="1" applyBorder="1" applyAlignment="1" applyProtection="1">
      <alignment horizontal="left" vertical="center" wrapText="1" indent="1"/>
    </xf>
    <xf numFmtId="0" fontId="5" fillId="0" borderId="1" xfId="2" applyFont="1" applyFill="1" applyBorder="1" applyAlignment="1" applyProtection="1">
      <alignment horizontal="left" vertical="center" wrapText="1" indent="1"/>
    </xf>
    <xf numFmtId="0" fontId="4" fillId="0" borderId="2" xfId="2" applyFont="1" applyFill="1" applyBorder="1" applyAlignment="1" applyProtection="1">
      <alignment horizontal="left" vertical="center" wrapText="1"/>
    </xf>
    <xf numFmtId="0" fontId="4" fillId="0" borderId="1" xfId="2" applyFont="1" applyFill="1" applyBorder="1" applyAlignment="1" applyProtection="1">
      <alignment horizontal="left" vertical="center" wrapText="1"/>
    </xf>
    <xf numFmtId="0" fontId="0" fillId="0" borderId="1" xfId="2" applyFont="1" applyFill="1" applyBorder="1" applyAlignment="1" applyProtection="1">
      <alignment horizontal="left" vertical="center" wrapText="1" indent="1"/>
    </xf>
    <xf numFmtId="0" fontId="5" fillId="0" borderId="2" xfId="2" applyFont="1" applyFill="1" applyBorder="1" applyAlignment="1" applyProtection="1">
      <alignment horizontal="right" vertical="center" wrapText="1"/>
    </xf>
    <xf numFmtId="0" fontId="5" fillId="0" borderId="1" xfId="2" applyFont="1" applyFill="1" applyBorder="1" applyAlignment="1" applyProtection="1">
      <alignment horizontal="right" vertical="center" wrapText="1"/>
    </xf>
    <xf numFmtId="0" fontId="5" fillId="0" borderId="2" xfId="2" applyFont="1" applyFill="1" applyBorder="1" applyAlignment="1" applyProtection="1">
      <alignment horizontal="left" vertical="center" wrapText="1" indent="1"/>
    </xf>
    <xf numFmtId="0" fontId="0" fillId="0" borderId="2" xfId="2" applyFont="1" applyFill="1" applyBorder="1" applyAlignment="1" applyProtection="1">
      <alignment horizontal="left" vertical="center" wrapText="1" indent="2"/>
    </xf>
    <xf numFmtId="0" fontId="0" fillId="0" borderId="1" xfId="2" applyFont="1" applyFill="1" applyBorder="1" applyAlignment="1" applyProtection="1">
      <alignment horizontal="left" vertical="center" wrapText="1" indent="2"/>
    </xf>
    <xf numFmtId="0" fontId="4" fillId="0" borderId="2" xfId="2" applyFont="1" applyFill="1" applyBorder="1" applyAlignment="1" applyProtection="1">
      <alignment vertical="center" wrapText="1"/>
    </xf>
    <xf numFmtId="0" fontId="5" fillId="2" borderId="1" xfId="2" applyFont="1" applyFill="1" applyBorder="1" applyAlignment="1" applyProtection="1">
      <alignment horizontal="center" vertical="center" wrapText="1"/>
    </xf>
    <xf numFmtId="0" fontId="5" fillId="2" borderId="2" xfId="2" applyFont="1" applyFill="1" applyBorder="1" applyAlignment="1" applyProtection="1">
      <alignment horizontal="center" vertical="center" wrapText="1"/>
    </xf>
    <xf numFmtId="0" fontId="5" fillId="2" borderId="4" xfId="2" applyFont="1" applyFill="1" applyBorder="1" applyAlignment="1" applyProtection="1">
      <alignment horizontal="center" vertical="center" wrapText="1"/>
    </xf>
    <xf numFmtId="0" fontId="5" fillId="0" borderId="2" xfId="3" applyFont="1" applyFill="1" applyBorder="1" applyAlignment="1" applyProtection="1">
      <alignment horizontal="center" vertical="center" wrapText="1"/>
    </xf>
    <xf numFmtId="0" fontId="5" fillId="0" borderId="1" xfId="3" applyFont="1" applyFill="1" applyBorder="1" applyAlignment="1" applyProtection="1">
      <alignment horizontal="center" vertical="center" wrapText="1"/>
    </xf>
    <xf numFmtId="0" fontId="5" fillId="0" borderId="4" xfId="3" applyFont="1" applyFill="1" applyBorder="1" applyAlignment="1" applyProtection="1">
      <alignment horizontal="center" vertical="center" wrapText="1"/>
    </xf>
    <xf numFmtId="0" fontId="5" fillId="0" borderId="0" xfId="3" applyFont="1" applyFill="1" applyBorder="1" applyAlignment="1" applyProtection="1">
      <alignment horizontal="center" vertical="center" wrapText="1"/>
    </xf>
    <xf numFmtId="49" fontId="5" fillId="0" borderId="7" xfId="2" applyNumberFormat="1" applyFont="1" applyFill="1" applyBorder="1" applyAlignment="1" applyProtection="1">
      <alignment horizontal="center" vertical="center" wrapText="1"/>
    </xf>
    <xf numFmtId="49" fontId="5" fillId="0" borderId="8" xfId="2" applyNumberFormat="1" applyFont="1" applyFill="1" applyBorder="1" applyAlignment="1" applyProtection="1">
      <alignment horizontal="center" vertical="center" wrapText="1"/>
    </xf>
    <xf numFmtId="0" fontId="5" fillId="2" borderId="13" xfId="2" applyFont="1" applyFill="1" applyBorder="1" applyAlignment="1" applyProtection="1">
      <alignment horizontal="center" vertical="center" wrapText="1"/>
    </xf>
    <xf numFmtId="0" fontId="5" fillId="2" borderId="14" xfId="2" applyFont="1" applyFill="1" applyBorder="1" applyAlignment="1" applyProtection="1">
      <alignment horizontal="center" vertical="center" wrapText="1"/>
    </xf>
    <xf numFmtId="0" fontId="5" fillId="0" borderId="7" xfId="2" applyNumberFormat="1" applyFont="1" applyFill="1" applyBorder="1" applyAlignment="1" applyProtection="1">
      <alignment horizontal="left" vertical="center" wrapText="1"/>
    </xf>
    <xf numFmtId="0" fontId="5" fillId="0" borderId="8" xfId="2" applyNumberFormat="1" applyFont="1" applyFill="1" applyBorder="1" applyAlignment="1" applyProtection="1">
      <alignment horizontal="left" vertical="center" wrapText="1"/>
    </xf>
    <xf numFmtId="49" fontId="5" fillId="0" borderId="7" xfId="2" applyNumberFormat="1" applyFont="1" applyFill="1" applyBorder="1" applyAlignment="1" applyProtection="1">
      <alignment horizontal="left" vertical="center" wrapText="1"/>
    </xf>
    <xf numFmtId="49" fontId="5" fillId="0" borderId="8" xfId="2" applyNumberFormat="1" applyFont="1" applyFill="1" applyBorder="1" applyAlignment="1" applyProtection="1">
      <alignment horizontal="left" vertical="center" wrapText="1"/>
    </xf>
    <xf numFmtId="49" fontId="5" fillId="0" borderId="7" xfId="2" applyNumberFormat="1" applyFont="1" applyFill="1" applyBorder="1" applyAlignment="1" applyProtection="1">
      <alignment vertical="center" wrapText="1"/>
    </xf>
    <xf numFmtId="49" fontId="5" fillId="0" borderId="9" xfId="2" applyNumberFormat="1" applyFont="1" applyFill="1" applyBorder="1" applyAlignment="1" applyProtection="1">
      <alignment vertical="center" wrapText="1"/>
    </xf>
    <xf numFmtId="3" fontId="5" fillId="0" borderId="7" xfId="2" applyNumberFormat="1" applyFont="1" applyFill="1" applyBorder="1" applyAlignment="1" applyProtection="1">
      <alignment horizontal="center" vertical="center" wrapText="1"/>
    </xf>
    <xf numFmtId="3" fontId="5" fillId="0" borderId="8" xfId="2" applyNumberFormat="1" applyFont="1" applyFill="1" applyBorder="1" applyAlignment="1" applyProtection="1">
      <alignment horizontal="center" vertical="center" wrapText="1"/>
    </xf>
    <xf numFmtId="4" fontId="5" fillId="0" borderId="4" xfId="2" applyNumberFormat="1" applyFont="1" applyFill="1" applyBorder="1" applyAlignment="1" applyProtection="1">
      <alignment vertical="center" wrapText="1"/>
    </xf>
  </cellXfs>
  <cellStyles count="7">
    <cellStyle name="Заголовок" xfId="1"/>
    <cellStyle name="ЗаголовокСтолбца" xfId="3"/>
    <cellStyle name="Значение" xfId="5"/>
    <cellStyle name="Обычный" xfId="0" builtinId="0"/>
    <cellStyle name="Обычный_razrabotka_sablonov_po_WKU" xfId="6"/>
    <cellStyle name="Обычный_Мониторинг инвестиций" xfId="2"/>
    <cellStyle name="ФормулаВБ_Мониторинг инвестиций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74"/>
  <sheetViews>
    <sheetView tabSelected="1" topLeftCell="D1" workbookViewId="0">
      <selection activeCell="J44" sqref="J44:J45"/>
    </sheetView>
  </sheetViews>
  <sheetFormatPr defaultRowHeight="15"/>
  <cols>
    <col min="2" max="2" width="20" customWidth="1"/>
    <col min="3" max="3" width="18.140625" customWidth="1"/>
    <col min="4" max="4" width="18.28515625" customWidth="1"/>
    <col min="15" max="15" width="24" customWidth="1"/>
    <col min="16" max="16" width="15.140625" customWidth="1"/>
    <col min="17" max="17" width="16.85546875" customWidth="1"/>
    <col min="18" max="18" width="15" customWidth="1"/>
    <col min="19" max="19" width="15.140625" customWidth="1"/>
    <col min="20" max="20" width="15" customWidth="1"/>
    <col min="21" max="21" width="17.85546875" customWidth="1"/>
    <col min="22" max="22" width="14.140625" customWidth="1"/>
    <col min="23" max="23" width="10.140625" bestFit="1" customWidth="1"/>
    <col min="25" max="25" width="11" customWidth="1"/>
    <col min="26" max="26" width="10.5703125" bestFit="1" customWidth="1"/>
  </cols>
  <sheetData>
    <row r="1" spans="1:2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  <c r="Q1" s="2"/>
      <c r="R1" s="2"/>
      <c r="S1" s="2"/>
      <c r="T1" s="3"/>
      <c r="U1" s="4"/>
      <c r="V1" s="4"/>
      <c r="W1" s="4"/>
      <c r="X1" s="4"/>
      <c r="Y1" s="4"/>
      <c r="Z1" s="4"/>
    </row>
    <row r="2" spans="1:26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  <c r="N2" s="6"/>
      <c r="O2" s="6"/>
      <c r="P2" s="6"/>
      <c r="Q2" s="6"/>
      <c r="R2" s="6"/>
      <c r="S2" s="6"/>
      <c r="T2" s="3"/>
      <c r="U2" s="4"/>
      <c r="V2" s="4"/>
      <c r="W2" s="4"/>
      <c r="X2" s="4"/>
      <c r="Y2" s="4"/>
      <c r="Z2" s="4"/>
    </row>
    <row r="3" spans="1:26">
      <c r="A3" s="7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8"/>
      <c r="N3" s="8"/>
      <c r="O3" s="8"/>
      <c r="P3" s="8"/>
      <c r="Q3" s="8"/>
      <c r="R3" s="8"/>
      <c r="S3" s="8"/>
      <c r="T3" s="9"/>
      <c r="U3" s="4"/>
      <c r="V3" s="4"/>
      <c r="W3" s="4"/>
      <c r="X3" s="4"/>
      <c r="Y3" s="4"/>
      <c r="Z3" s="4"/>
    </row>
    <row r="4" spans="1:26">
      <c r="A4" s="119" t="s">
        <v>0</v>
      </c>
      <c r="B4" s="121" t="s">
        <v>1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0"/>
      <c r="O4" s="94" t="s">
        <v>2</v>
      </c>
      <c r="P4" s="94" t="s">
        <v>83</v>
      </c>
      <c r="Q4" s="94" t="s">
        <v>84</v>
      </c>
      <c r="R4" s="94" t="s">
        <v>85</v>
      </c>
      <c r="S4" s="94" t="s">
        <v>86</v>
      </c>
      <c r="T4" s="94" t="s">
        <v>87</v>
      </c>
      <c r="U4" s="94" t="s">
        <v>3</v>
      </c>
      <c r="V4" s="95"/>
      <c r="W4" s="11"/>
      <c r="X4" s="4"/>
      <c r="Y4" s="4"/>
      <c r="Z4" s="4"/>
    </row>
    <row r="5" spans="1:26">
      <c r="A5" s="120"/>
      <c r="B5" s="123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"/>
      <c r="O5" s="96"/>
      <c r="P5" s="96"/>
      <c r="Q5" s="96"/>
      <c r="R5" s="96"/>
      <c r="S5" s="96"/>
      <c r="T5" s="96"/>
      <c r="U5" s="13" t="s">
        <v>4</v>
      </c>
      <c r="V5" s="13" t="s">
        <v>5</v>
      </c>
      <c r="W5" s="11"/>
      <c r="X5" s="4"/>
      <c r="Y5" s="4"/>
      <c r="Z5" s="4"/>
    </row>
    <row r="6" spans="1:26">
      <c r="A6" s="14"/>
      <c r="B6" s="117" t="s">
        <v>6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5"/>
      <c r="O6" s="16">
        <v>479187.33</v>
      </c>
      <c r="P6" s="17">
        <f t="shared" ref="P6:T6" si="0">P7+P12+P16+P20</f>
        <v>134113.03</v>
      </c>
      <c r="Q6" s="88">
        <f t="shared" si="0"/>
        <v>11911.567999999999</v>
      </c>
      <c r="R6" s="88">
        <f t="shared" si="0"/>
        <v>0</v>
      </c>
      <c r="S6" s="88">
        <f t="shared" si="0"/>
        <v>0</v>
      </c>
      <c r="T6" s="18">
        <f t="shared" si="0"/>
        <v>0</v>
      </c>
      <c r="U6" s="17">
        <f>U7+U12+U16+U20</f>
        <v>122201.462</v>
      </c>
      <c r="V6" s="17">
        <f>(Q6/P6*100)</f>
        <v>8.8817380384292264</v>
      </c>
      <c r="W6" s="11"/>
      <c r="X6" s="4"/>
      <c r="Y6" s="4"/>
      <c r="Z6" s="4"/>
    </row>
    <row r="7" spans="1:26">
      <c r="A7" s="19">
        <v>1</v>
      </c>
      <c r="B7" s="109" t="s">
        <v>7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20"/>
      <c r="O7" s="16">
        <v>479187.33</v>
      </c>
      <c r="P7" s="21">
        <f t="shared" ref="P7:T7" si="1">P8+P10+P11</f>
        <v>134113.03</v>
      </c>
      <c r="Q7" s="89">
        <f t="shared" si="1"/>
        <v>11911.567999999999</v>
      </c>
      <c r="R7" s="89">
        <f t="shared" si="1"/>
        <v>0</v>
      </c>
      <c r="S7" s="89">
        <f t="shared" si="1"/>
        <v>0</v>
      </c>
      <c r="T7" s="22">
        <f t="shared" si="1"/>
        <v>0</v>
      </c>
      <c r="U7" s="21">
        <f>U8+U10+U11</f>
        <v>122201.462</v>
      </c>
      <c r="V7" s="17">
        <f>(Q7/P7*100)</f>
        <v>8.8817380384292264</v>
      </c>
      <c r="W7" s="11"/>
      <c r="X7" s="4"/>
      <c r="Y7" s="4"/>
      <c r="Z7" s="4"/>
    </row>
    <row r="8" spans="1:26">
      <c r="A8" s="23" t="s">
        <v>8</v>
      </c>
      <c r="B8" s="107" t="s">
        <v>9</v>
      </c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24"/>
      <c r="O8" s="25">
        <v>479187.33</v>
      </c>
      <c r="P8" s="26">
        <f>SUMIF($P$38:$P$59,$E8,P$38:P$59)+P9</f>
        <v>134113.03</v>
      </c>
      <c r="Q8" s="90">
        <f>SUMIF($P$38:$P$59,$E8,Q$38:Q$59)+Q9</f>
        <v>11911.567999999999</v>
      </c>
      <c r="R8" s="90">
        <f>SUMIF($P$38:$P$59,$E8,R$38:R$59)</f>
        <v>0</v>
      </c>
      <c r="S8" s="90">
        <f t="shared" ref="S8:S9" si="2">SUMIF($P$38:$P$59,$E8,S$38:S$59)</f>
        <v>0</v>
      </c>
      <c r="T8" s="27">
        <f>SUMIF($P$38:$P$59,$E8,T$38:T$59)+T9</f>
        <v>0</v>
      </c>
      <c r="U8" s="26">
        <f>SUMIF($P$38:$P$59,$E8,V$38:V$59)+U9</f>
        <v>122201.462</v>
      </c>
      <c r="V8" s="26">
        <f>(Q8/P8*100)</f>
        <v>8.8817380384292264</v>
      </c>
      <c r="W8" s="11"/>
      <c r="X8" s="4"/>
      <c r="Y8" s="4"/>
      <c r="Z8" s="4"/>
    </row>
    <row r="9" spans="1:26">
      <c r="A9" s="23" t="s">
        <v>10</v>
      </c>
      <c r="B9" s="115" t="s">
        <v>11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29"/>
      <c r="O9" s="25">
        <v>479187.33</v>
      </c>
      <c r="P9" s="26">
        <v>134113.03</v>
      </c>
      <c r="Q9" s="90">
        <f>Q35</f>
        <v>11911.567999999999</v>
      </c>
      <c r="R9" s="90">
        <f>SUMIF($P$38:$P$59,$E9,R$38:R$59)</f>
        <v>0</v>
      </c>
      <c r="S9" s="90">
        <f t="shared" si="2"/>
        <v>0</v>
      </c>
      <c r="T9" s="27">
        <f>SUMIF($P$38:$P$59,$E9,T$38:T$59)</f>
        <v>0</v>
      </c>
      <c r="U9" s="26">
        <f>P9-Q9</f>
        <v>122201.462</v>
      </c>
      <c r="V9" s="26">
        <f>(Q9/P9*100)</f>
        <v>8.8817380384292264</v>
      </c>
      <c r="W9" s="11"/>
      <c r="X9" s="4"/>
      <c r="Y9" s="4"/>
      <c r="Z9" s="4"/>
    </row>
    <row r="10" spans="1:26">
      <c r="A10" s="23" t="s">
        <v>12</v>
      </c>
      <c r="B10" s="114" t="s">
        <v>13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30"/>
      <c r="O10" s="25">
        <v>0</v>
      </c>
      <c r="P10" s="26">
        <v>0</v>
      </c>
      <c r="Q10" s="90">
        <v>0</v>
      </c>
      <c r="R10" s="90">
        <f>SUMIF($P$38:$P$59,$E10,R$38:R$59)</f>
        <v>0</v>
      </c>
      <c r="S10" s="90">
        <f>SUMIF($P$38:$P$59,$E10,S$38:S$59)</f>
        <v>0</v>
      </c>
      <c r="T10" s="27">
        <f>SUMIF($P$38:$P$59,$E10,T$38:T$59)</f>
        <v>0</v>
      </c>
      <c r="U10" s="26">
        <f>SUMIF($P$38:$P$59,$E10,V$38:V$59)</f>
        <v>0</v>
      </c>
      <c r="V10" s="26">
        <v>0</v>
      </c>
      <c r="W10" s="11"/>
      <c r="X10" s="4"/>
      <c r="Y10" s="4"/>
      <c r="Z10" s="4"/>
    </row>
    <row r="11" spans="1:26">
      <c r="A11" s="23" t="s">
        <v>14</v>
      </c>
      <c r="B11" s="114" t="s">
        <v>15</v>
      </c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30"/>
      <c r="O11" s="25">
        <v>0</v>
      </c>
      <c r="P11" s="26">
        <v>0</v>
      </c>
      <c r="Q11" s="90">
        <v>0</v>
      </c>
      <c r="R11" s="90">
        <f>SUMIF($P$38:$P$59,$E11,R$38:R$59)</f>
        <v>0</v>
      </c>
      <c r="S11" s="90">
        <f>SUMIF($P$38:$P$59,$E11,S$38:S$59)</f>
        <v>0</v>
      </c>
      <c r="T11" s="27">
        <f>SUMIF($P$38:$P$59,$E11,T$38:T$59)</f>
        <v>0</v>
      </c>
      <c r="U11" s="26">
        <f>SUMIF($P$38:$P$59,$E11,V$38:V$59)</f>
        <v>0</v>
      </c>
      <c r="V11" s="26">
        <v>0</v>
      </c>
      <c r="W11" s="11"/>
      <c r="X11" s="4"/>
      <c r="Y11" s="4"/>
      <c r="Z11" s="4"/>
    </row>
    <row r="12" spans="1:26">
      <c r="A12" s="19" t="s">
        <v>16</v>
      </c>
      <c r="B12" s="109" t="s">
        <v>17</v>
      </c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20"/>
      <c r="O12" s="16">
        <v>0</v>
      </c>
      <c r="P12" s="21">
        <v>0</v>
      </c>
      <c r="Q12" s="89">
        <v>0</v>
      </c>
      <c r="R12" s="89">
        <f>SUM(R13:R15)</f>
        <v>0</v>
      </c>
      <c r="S12" s="89">
        <f>SUM(S13:S15)</f>
        <v>0</v>
      </c>
      <c r="T12" s="22">
        <f>SUM(T13:T15)</f>
        <v>0</v>
      </c>
      <c r="U12" s="21">
        <f>SUM(U13:U15)</f>
        <v>0</v>
      </c>
      <c r="V12" s="17">
        <v>0</v>
      </c>
      <c r="W12" s="31"/>
      <c r="X12" s="4"/>
      <c r="Y12" s="4"/>
      <c r="Z12" s="4"/>
    </row>
    <row r="13" spans="1:26">
      <c r="A13" s="23" t="s">
        <v>18</v>
      </c>
      <c r="B13" s="114" t="s">
        <v>19</v>
      </c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30"/>
      <c r="O13" s="25">
        <v>0</v>
      </c>
      <c r="P13" s="26">
        <v>0</v>
      </c>
      <c r="Q13" s="90">
        <v>0</v>
      </c>
      <c r="R13" s="90">
        <f t="shared" ref="R13:T15" si="3">SUMIF($P$38:$P$59,$E13,R$38:R$59)</f>
        <v>0</v>
      </c>
      <c r="S13" s="90">
        <f t="shared" si="3"/>
        <v>0</v>
      </c>
      <c r="T13" s="27">
        <f t="shared" si="3"/>
        <v>0</v>
      </c>
      <c r="U13" s="26">
        <f>SUMIF($P$38:$P$59,$E13,V$38:V$59)</f>
        <v>0</v>
      </c>
      <c r="V13" s="28">
        <v>0</v>
      </c>
      <c r="W13" s="11"/>
      <c r="X13" s="4"/>
      <c r="Y13" s="4"/>
      <c r="Z13" s="4"/>
    </row>
    <row r="14" spans="1:26">
      <c r="A14" s="23" t="s">
        <v>20</v>
      </c>
      <c r="B14" s="114" t="s">
        <v>21</v>
      </c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30"/>
      <c r="O14" s="25">
        <v>0</v>
      </c>
      <c r="P14" s="26">
        <v>0</v>
      </c>
      <c r="Q14" s="90">
        <v>0</v>
      </c>
      <c r="R14" s="90">
        <f t="shared" si="3"/>
        <v>0</v>
      </c>
      <c r="S14" s="90">
        <f t="shared" si="3"/>
        <v>0</v>
      </c>
      <c r="T14" s="27">
        <f t="shared" si="3"/>
        <v>0</v>
      </c>
      <c r="U14" s="26">
        <f>SUMIF($P$38:$P$59,$E14,V$38:V$59)</f>
        <v>0</v>
      </c>
      <c r="V14" s="28">
        <v>0</v>
      </c>
      <c r="W14" s="11"/>
      <c r="X14" s="4"/>
      <c r="Y14" s="4"/>
      <c r="Z14" s="4"/>
    </row>
    <row r="15" spans="1:26">
      <c r="A15" s="23" t="s">
        <v>22</v>
      </c>
      <c r="B15" s="114" t="s">
        <v>23</v>
      </c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30"/>
      <c r="O15" s="25">
        <v>0</v>
      </c>
      <c r="P15" s="26">
        <v>0</v>
      </c>
      <c r="Q15" s="90">
        <v>0</v>
      </c>
      <c r="R15" s="90">
        <f t="shared" si="3"/>
        <v>0</v>
      </c>
      <c r="S15" s="90">
        <f t="shared" si="3"/>
        <v>0</v>
      </c>
      <c r="T15" s="27">
        <f t="shared" si="3"/>
        <v>0</v>
      </c>
      <c r="U15" s="26">
        <f>SUMIF($P$38:$P$59,$E15,V$38:V$59)</f>
        <v>0</v>
      </c>
      <c r="V15" s="28">
        <v>0</v>
      </c>
      <c r="W15" s="11"/>
      <c r="X15" s="4"/>
      <c r="Y15" s="4"/>
      <c r="Z15" s="4"/>
    </row>
    <row r="16" spans="1:26">
      <c r="A16" s="19" t="s">
        <v>24</v>
      </c>
      <c r="B16" s="109" t="s">
        <v>25</v>
      </c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20"/>
      <c r="O16" s="16">
        <v>0</v>
      </c>
      <c r="P16" s="21">
        <v>0</v>
      </c>
      <c r="Q16" s="89">
        <v>0</v>
      </c>
      <c r="R16" s="89">
        <f>SUM(R17:R19)</f>
        <v>0</v>
      </c>
      <c r="S16" s="89">
        <f>SUM(S17:S19)</f>
        <v>0</v>
      </c>
      <c r="T16" s="22">
        <f>SUM(T17:T19)</f>
        <v>0</v>
      </c>
      <c r="U16" s="21">
        <f>SUM(U17:U19)</f>
        <v>0</v>
      </c>
      <c r="V16" s="17">
        <v>0</v>
      </c>
      <c r="W16" s="11"/>
      <c r="X16" s="4"/>
      <c r="Y16" s="4"/>
      <c r="Z16" s="4"/>
    </row>
    <row r="17" spans="1:26">
      <c r="A17" s="23" t="s">
        <v>26</v>
      </c>
      <c r="B17" s="107" t="s">
        <v>27</v>
      </c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24"/>
      <c r="O17" s="25">
        <v>0</v>
      </c>
      <c r="P17" s="26">
        <v>0</v>
      </c>
      <c r="Q17" s="90">
        <v>0</v>
      </c>
      <c r="R17" s="90">
        <f t="shared" ref="R17:T19" si="4">SUMIF($P$38:$P$59,$E17,R$38:R$59)</f>
        <v>0</v>
      </c>
      <c r="S17" s="90">
        <f t="shared" si="4"/>
        <v>0</v>
      </c>
      <c r="T17" s="27">
        <f t="shared" si="4"/>
        <v>0</v>
      </c>
      <c r="U17" s="26">
        <f>SUMIF($P$38:$P$59,$E17,V$38:V$59)</f>
        <v>0</v>
      </c>
      <c r="V17" s="28">
        <v>0</v>
      </c>
      <c r="W17" s="11"/>
      <c r="X17" s="4"/>
      <c r="Y17" s="4"/>
      <c r="Z17" s="4"/>
    </row>
    <row r="18" spans="1:26">
      <c r="A18" s="23" t="s">
        <v>28</v>
      </c>
      <c r="B18" s="107" t="s">
        <v>29</v>
      </c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24"/>
      <c r="O18" s="25">
        <v>0</v>
      </c>
      <c r="P18" s="26">
        <v>0</v>
      </c>
      <c r="Q18" s="90">
        <v>0</v>
      </c>
      <c r="R18" s="90">
        <f t="shared" si="4"/>
        <v>0</v>
      </c>
      <c r="S18" s="90">
        <f t="shared" si="4"/>
        <v>0</v>
      </c>
      <c r="T18" s="27">
        <f t="shared" si="4"/>
        <v>0</v>
      </c>
      <c r="U18" s="26">
        <f>SUMIF($P$38:$P$59,$E18,V$38:V$59)</f>
        <v>0</v>
      </c>
      <c r="V18" s="28">
        <v>0</v>
      </c>
      <c r="W18" s="11"/>
      <c r="X18" s="4"/>
      <c r="Y18" s="4"/>
      <c r="Z18" s="4"/>
    </row>
    <row r="19" spans="1:26">
      <c r="A19" s="23" t="s">
        <v>30</v>
      </c>
      <c r="B19" s="107" t="s">
        <v>31</v>
      </c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24"/>
      <c r="O19" s="25">
        <v>0</v>
      </c>
      <c r="P19" s="26">
        <v>0</v>
      </c>
      <c r="Q19" s="90">
        <v>0</v>
      </c>
      <c r="R19" s="90">
        <f t="shared" si="4"/>
        <v>0</v>
      </c>
      <c r="S19" s="90">
        <f t="shared" si="4"/>
        <v>0</v>
      </c>
      <c r="T19" s="27">
        <f t="shared" si="4"/>
        <v>0</v>
      </c>
      <c r="U19" s="26">
        <f>SUMIF($P$38:$P$59,$E19,V$38:V$59)</f>
        <v>0</v>
      </c>
      <c r="V19" s="28">
        <v>0</v>
      </c>
      <c r="W19" s="11"/>
      <c r="X19" s="4"/>
      <c r="Y19" s="4"/>
      <c r="Z19" s="4"/>
    </row>
    <row r="20" spans="1:26">
      <c r="A20" s="19" t="s">
        <v>32</v>
      </c>
      <c r="B20" s="109" t="s">
        <v>33</v>
      </c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20"/>
      <c r="O20" s="16">
        <v>0</v>
      </c>
      <c r="P20" s="21">
        <v>0</v>
      </c>
      <c r="Q20" s="89">
        <v>0</v>
      </c>
      <c r="R20" s="89">
        <f>SUM(R21:R22)</f>
        <v>0</v>
      </c>
      <c r="S20" s="89">
        <f>SUM(S21:S22)</f>
        <v>0</v>
      </c>
      <c r="T20" s="22">
        <f>SUM(T21:T22)</f>
        <v>0</v>
      </c>
      <c r="U20" s="21">
        <f>SUM(U21:U22)</f>
        <v>0</v>
      </c>
      <c r="V20" s="17">
        <v>0</v>
      </c>
      <c r="W20" s="11"/>
      <c r="X20" s="4"/>
      <c r="Y20" s="4"/>
      <c r="Z20" s="4"/>
    </row>
    <row r="21" spans="1:26">
      <c r="A21" s="23" t="s">
        <v>34</v>
      </c>
      <c r="B21" s="107" t="s">
        <v>35</v>
      </c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24"/>
      <c r="O21" s="25">
        <v>0</v>
      </c>
      <c r="P21" s="26">
        <v>0</v>
      </c>
      <c r="Q21" s="90">
        <v>0</v>
      </c>
      <c r="R21" s="90">
        <f t="shared" ref="R21:T22" si="5">SUMIF($P$38:$P$59,$E21,R$38:R$59)</f>
        <v>0</v>
      </c>
      <c r="S21" s="90">
        <f t="shared" si="5"/>
        <v>0</v>
      </c>
      <c r="T21" s="27">
        <f t="shared" si="5"/>
        <v>0</v>
      </c>
      <c r="U21" s="26">
        <f>SUMIF($P$38:$P$59,$E21,V$38:V$59)</f>
        <v>0</v>
      </c>
      <c r="V21" s="28">
        <v>0</v>
      </c>
      <c r="W21" s="11"/>
      <c r="X21" s="4"/>
      <c r="Y21" s="4"/>
      <c r="Z21" s="4"/>
    </row>
    <row r="22" spans="1:26">
      <c r="A22" s="23" t="s">
        <v>36</v>
      </c>
      <c r="B22" s="107" t="s">
        <v>37</v>
      </c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24"/>
      <c r="O22" s="25">
        <v>0</v>
      </c>
      <c r="P22" s="26">
        <v>0</v>
      </c>
      <c r="Q22" s="90">
        <v>0</v>
      </c>
      <c r="R22" s="90">
        <f t="shared" si="5"/>
        <v>0</v>
      </c>
      <c r="S22" s="90">
        <f t="shared" si="5"/>
        <v>0</v>
      </c>
      <c r="T22" s="27">
        <f t="shared" si="5"/>
        <v>0</v>
      </c>
      <c r="U22" s="26">
        <f>SUMIF($P$38:$P$59,$E22,V$38:V$59)</f>
        <v>0</v>
      </c>
      <c r="V22" s="28">
        <v>0</v>
      </c>
      <c r="W22" s="137"/>
      <c r="X22" s="4"/>
      <c r="Y22" s="4"/>
      <c r="Z22" s="4"/>
    </row>
    <row r="23" spans="1:26">
      <c r="A23" s="19" t="s">
        <v>38</v>
      </c>
      <c r="B23" s="109" t="s">
        <v>39</v>
      </c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20"/>
      <c r="O23" s="32"/>
      <c r="P23" s="33"/>
      <c r="Q23" s="33"/>
      <c r="R23" s="33"/>
      <c r="S23" s="33"/>
      <c r="T23" s="33"/>
      <c r="U23" s="33"/>
      <c r="V23" s="33"/>
      <c r="W23" s="137"/>
      <c r="X23" s="4"/>
      <c r="Y23" s="4"/>
      <c r="Z23" s="4"/>
    </row>
    <row r="24" spans="1:26">
      <c r="A24" s="34" t="s">
        <v>40</v>
      </c>
      <c r="B24" s="107" t="s">
        <v>41</v>
      </c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30"/>
      <c r="O24" s="25">
        <v>0</v>
      </c>
      <c r="P24" s="35"/>
      <c r="Q24" s="36"/>
      <c r="R24" s="36"/>
      <c r="S24" s="36"/>
      <c r="T24" s="36"/>
      <c r="U24" s="35">
        <f>R24-P24</f>
        <v>0</v>
      </c>
      <c r="V24" s="28">
        <v>0</v>
      </c>
      <c r="W24" s="11"/>
      <c r="X24" s="4"/>
      <c r="Y24" s="4"/>
      <c r="Z24" s="4"/>
    </row>
    <row r="25" spans="1:26">
      <c r="A25" s="34" t="s">
        <v>42</v>
      </c>
      <c r="B25" s="112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37"/>
      <c r="N25" s="37"/>
      <c r="O25" s="32"/>
      <c r="P25" s="33"/>
      <c r="Q25" s="33"/>
      <c r="R25" s="33"/>
      <c r="S25" s="33"/>
      <c r="T25" s="33"/>
      <c r="U25" s="33"/>
      <c r="V25" s="33"/>
      <c r="W25" s="11"/>
      <c r="X25" s="4"/>
      <c r="Y25" s="4"/>
      <c r="Z25" s="4"/>
    </row>
    <row r="26" spans="1:26">
      <c r="A26" s="38"/>
      <c r="B26" s="106" t="s">
        <v>43</v>
      </c>
      <c r="C26" s="106"/>
      <c r="D26" s="106"/>
      <c r="E26" s="39"/>
      <c r="F26" s="39"/>
      <c r="G26" s="39"/>
      <c r="H26" s="39"/>
      <c r="I26" s="39"/>
      <c r="J26" s="39"/>
      <c r="K26" s="39"/>
      <c r="L26" s="39"/>
      <c r="M26" s="40"/>
      <c r="N26" s="40"/>
      <c r="O26" s="41"/>
      <c r="P26" s="42"/>
      <c r="Q26" s="42"/>
      <c r="R26" s="42"/>
      <c r="S26" s="42"/>
      <c r="T26" s="42"/>
      <c r="U26" s="42"/>
      <c r="V26" s="42"/>
      <c r="W26" s="4"/>
      <c r="X26" s="4"/>
      <c r="Y26" s="4"/>
      <c r="Z26" s="4"/>
    </row>
    <row r="27" spans="1:26">
      <c r="A27" s="34" t="s">
        <v>44</v>
      </c>
      <c r="B27" s="107" t="s">
        <v>45</v>
      </c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30"/>
      <c r="O27" s="25">
        <v>0</v>
      </c>
      <c r="P27" s="35"/>
      <c r="Q27" s="36"/>
      <c r="R27" s="36"/>
      <c r="S27" s="36"/>
      <c r="T27" s="36"/>
      <c r="U27" s="35">
        <f>R27-P27</f>
        <v>0</v>
      </c>
      <c r="V27" s="28">
        <v>0</v>
      </c>
      <c r="W27" s="11"/>
      <c r="X27" s="4"/>
      <c r="Y27" s="4"/>
      <c r="Z27" s="4"/>
    </row>
    <row r="28" spans="1:26">
      <c r="A28" s="34" t="s">
        <v>46</v>
      </c>
      <c r="B28" s="107" t="s">
        <v>47</v>
      </c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30"/>
      <c r="O28" s="25">
        <v>0</v>
      </c>
      <c r="P28" s="35"/>
      <c r="Q28" s="36"/>
      <c r="R28" s="36"/>
      <c r="S28" s="36"/>
      <c r="T28" s="36"/>
      <c r="U28" s="35">
        <f>R28-P28</f>
        <v>0</v>
      </c>
      <c r="V28" s="28">
        <v>0</v>
      </c>
      <c r="W28" s="11"/>
      <c r="X28" s="4"/>
      <c r="Y28" s="4"/>
      <c r="Z28" s="4"/>
    </row>
    <row r="29" spans="1:26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43"/>
      <c r="P29" s="43"/>
      <c r="Q29" s="43"/>
      <c r="R29" s="43"/>
      <c r="S29" s="43"/>
      <c r="T29" s="44"/>
      <c r="U29" s="45"/>
      <c r="V29" s="45"/>
      <c r="W29" s="46"/>
      <c r="X29" s="46"/>
      <c r="Y29" s="46"/>
      <c r="Z29" s="46"/>
    </row>
    <row r="30" spans="1:26">
      <c r="A30" s="47" t="s">
        <v>48</v>
      </c>
      <c r="B30" s="48"/>
      <c r="C30" s="48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</row>
    <row r="31" spans="1:26">
      <c r="A31" s="94" t="s">
        <v>0</v>
      </c>
      <c r="B31" s="94" t="s">
        <v>49</v>
      </c>
      <c r="C31" s="94" t="s">
        <v>50</v>
      </c>
      <c r="D31" s="94" t="s">
        <v>51</v>
      </c>
      <c r="E31" s="94" t="s">
        <v>52</v>
      </c>
      <c r="F31" s="94" t="s">
        <v>53</v>
      </c>
      <c r="G31" s="94" t="s">
        <v>54</v>
      </c>
      <c r="H31" s="94"/>
      <c r="I31" s="94" t="s">
        <v>55</v>
      </c>
      <c r="J31" s="95"/>
      <c r="K31" s="94" t="s">
        <v>56</v>
      </c>
      <c r="L31" s="94" t="s">
        <v>1</v>
      </c>
      <c r="M31" s="95"/>
      <c r="N31" s="94" t="s">
        <v>57</v>
      </c>
      <c r="O31" s="98" t="s">
        <v>58</v>
      </c>
      <c r="P31" s="99"/>
      <c r="Q31" s="99"/>
      <c r="R31" s="99"/>
      <c r="S31" s="99"/>
      <c r="T31" s="99"/>
      <c r="U31" s="99"/>
      <c r="V31" s="96" t="s">
        <v>3</v>
      </c>
      <c r="W31" s="97"/>
      <c r="X31" s="97"/>
      <c r="Y31" s="97"/>
      <c r="Z31" s="97"/>
    </row>
    <row r="32" spans="1:26">
      <c r="A32" s="96"/>
      <c r="B32" s="96"/>
      <c r="C32" s="96"/>
      <c r="D32" s="96"/>
      <c r="E32" s="96"/>
      <c r="F32" s="96"/>
      <c r="G32" s="94"/>
      <c r="H32" s="94"/>
      <c r="I32" s="96"/>
      <c r="J32" s="97"/>
      <c r="K32" s="96"/>
      <c r="L32" s="96"/>
      <c r="M32" s="97"/>
      <c r="N32" s="96"/>
      <c r="O32" s="100"/>
      <c r="P32" s="101"/>
      <c r="Q32" s="101"/>
      <c r="R32" s="101"/>
      <c r="S32" s="101"/>
      <c r="T32" s="101"/>
      <c r="U32" s="101"/>
      <c r="V32" s="94" t="s">
        <v>4</v>
      </c>
      <c r="W32" s="102" t="s">
        <v>59</v>
      </c>
      <c r="X32" s="103"/>
      <c r="Y32" s="103"/>
      <c r="Z32" s="103"/>
    </row>
    <row r="33" spans="1:26">
      <c r="A33" s="96"/>
      <c r="B33" s="96"/>
      <c r="C33" s="96"/>
      <c r="D33" s="96"/>
      <c r="E33" s="96"/>
      <c r="F33" s="96"/>
      <c r="G33" s="94"/>
      <c r="H33" s="94"/>
      <c r="I33" s="96"/>
      <c r="J33" s="97"/>
      <c r="K33" s="96"/>
      <c r="L33" s="96"/>
      <c r="M33" s="97"/>
      <c r="N33" s="96"/>
      <c r="O33" s="94" t="s">
        <v>2</v>
      </c>
      <c r="P33" s="94" t="s">
        <v>83</v>
      </c>
      <c r="Q33" s="94" t="s">
        <v>84</v>
      </c>
      <c r="R33" s="94" t="s">
        <v>85</v>
      </c>
      <c r="S33" s="94" t="s">
        <v>86</v>
      </c>
      <c r="T33" s="94" t="s">
        <v>87</v>
      </c>
      <c r="U33" s="94" t="s">
        <v>60</v>
      </c>
      <c r="V33" s="96"/>
      <c r="W33" s="102" t="s">
        <v>61</v>
      </c>
      <c r="X33" s="102" t="s">
        <v>62</v>
      </c>
      <c r="Y33" s="102" t="s">
        <v>63</v>
      </c>
      <c r="Z33" s="103"/>
    </row>
    <row r="34" spans="1:26" ht="30.75" thickBot="1">
      <c r="A34" s="96"/>
      <c r="B34" s="96"/>
      <c r="C34" s="96"/>
      <c r="D34" s="96"/>
      <c r="E34" s="96"/>
      <c r="F34" s="96"/>
      <c r="G34" s="13" t="s">
        <v>64</v>
      </c>
      <c r="H34" s="13" t="s">
        <v>65</v>
      </c>
      <c r="I34" s="13" t="s">
        <v>66</v>
      </c>
      <c r="J34" s="13" t="s">
        <v>67</v>
      </c>
      <c r="K34" s="96"/>
      <c r="L34" s="96"/>
      <c r="M34" s="97"/>
      <c r="N34" s="96"/>
      <c r="O34" s="96"/>
      <c r="P34" s="96"/>
      <c r="Q34" s="96"/>
      <c r="R34" s="96"/>
      <c r="S34" s="96"/>
      <c r="T34" s="96"/>
      <c r="U34" s="96"/>
      <c r="V34" s="96"/>
      <c r="W34" s="104"/>
      <c r="X34" s="104"/>
      <c r="Y34" s="50" t="s">
        <v>68</v>
      </c>
      <c r="Z34" s="50" t="s">
        <v>4</v>
      </c>
    </row>
    <row r="35" spans="1:26" ht="68.25" thickTop="1">
      <c r="A35" s="127">
        <v>1</v>
      </c>
      <c r="B35" s="129" t="s">
        <v>75</v>
      </c>
      <c r="C35" s="131" t="s">
        <v>76</v>
      </c>
      <c r="D35" s="133" t="s">
        <v>77</v>
      </c>
      <c r="E35" s="135">
        <v>3</v>
      </c>
      <c r="F35" s="125">
        <v>2018</v>
      </c>
      <c r="G35" s="125" t="s">
        <v>81</v>
      </c>
      <c r="H35" s="125" t="s">
        <v>78</v>
      </c>
      <c r="I35" s="125" t="s">
        <v>79</v>
      </c>
      <c r="J35" s="125" t="s">
        <v>89</v>
      </c>
      <c r="K35" s="15"/>
      <c r="L35" s="105" t="s">
        <v>11</v>
      </c>
      <c r="M35" s="105"/>
      <c r="N35" s="15"/>
      <c r="O35" s="17">
        <v>425662.41</v>
      </c>
      <c r="P35" s="17">
        <v>117551.29</v>
      </c>
      <c r="Q35" s="90">
        <v>11911.567999999999</v>
      </c>
      <c r="R35" s="90"/>
      <c r="S35" s="90"/>
      <c r="T35" s="90"/>
      <c r="U35" s="17">
        <f>P35-Q35</f>
        <v>105639.72199999999</v>
      </c>
      <c r="V35" s="91">
        <f>U35</f>
        <v>105639.72199999999</v>
      </c>
      <c r="W35" s="14"/>
      <c r="X35" s="14"/>
      <c r="Y35" s="14" t="s">
        <v>88</v>
      </c>
      <c r="Z35" s="14">
        <v>105639.72199999999</v>
      </c>
    </row>
    <row r="36" spans="1:26" ht="107.25" customHeight="1" thickBot="1">
      <c r="A36" s="128"/>
      <c r="B36" s="130"/>
      <c r="C36" s="132"/>
      <c r="D36" s="134"/>
      <c r="E36" s="136"/>
      <c r="F36" s="126"/>
      <c r="G36" s="126"/>
      <c r="H36" s="126"/>
      <c r="I36" s="126"/>
      <c r="J36" s="126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45"/>
      <c r="V36" s="14"/>
      <c r="W36" s="14"/>
      <c r="X36" s="14"/>
      <c r="Y36" s="14"/>
      <c r="Z36" s="14"/>
    </row>
    <row r="37" spans="1:26" ht="15.75" thickTop="1">
      <c r="A37" s="54"/>
      <c r="B37" s="55" t="s">
        <v>43</v>
      </c>
      <c r="C37" s="56"/>
      <c r="D37" s="57"/>
      <c r="E37" s="57"/>
      <c r="F37" s="57"/>
      <c r="G37" s="57"/>
      <c r="H37" s="57"/>
      <c r="I37" s="57"/>
      <c r="J37" s="57"/>
      <c r="K37" s="57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</row>
    <row r="38" spans="1:26">
      <c r="A38" s="59"/>
      <c r="B38" s="60"/>
      <c r="C38" s="45"/>
      <c r="D38" s="7"/>
      <c r="E38" s="7"/>
      <c r="F38" s="7"/>
      <c r="G38" s="7"/>
      <c r="H38" s="7"/>
      <c r="I38" s="7"/>
      <c r="J38" s="7"/>
      <c r="K38" s="7"/>
      <c r="L38" s="61"/>
      <c r="M38" s="61"/>
      <c r="N38" s="61"/>
      <c r="O38" s="61"/>
      <c r="P38" s="61"/>
      <c r="Q38" s="61"/>
      <c r="R38" s="61"/>
      <c r="S38" s="62"/>
      <c r="T38" s="60"/>
      <c r="U38" s="43"/>
      <c r="V38" s="45"/>
      <c r="W38" s="45"/>
      <c r="X38" s="45"/>
      <c r="Y38" s="45"/>
      <c r="Z38" s="45"/>
    </row>
    <row r="39" spans="1:26">
      <c r="A39" s="47" t="s">
        <v>69</v>
      </c>
      <c r="B39" s="48"/>
      <c r="C39" s="48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63"/>
      <c r="V39" s="63"/>
      <c r="W39" s="63"/>
      <c r="X39" s="63"/>
      <c r="Y39" s="63"/>
      <c r="Z39" s="63"/>
    </row>
    <row r="40" spans="1:26">
      <c r="A40" s="94" t="s">
        <v>0</v>
      </c>
      <c r="B40" s="94" t="s">
        <v>49</v>
      </c>
      <c r="C40" s="94" t="s">
        <v>50</v>
      </c>
      <c r="D40" s="94" t="s">
        <v>51</v>
      </c>
      <c r="E40" s="94" t="s">
        <v>52</v>
      </c>
      <c r="F40" s="94" t="s">
        <v>53</v>
      </c>
      <c r="G40" s="94" t="s">
        <v>54</v>
      </c>
      <c r="H40" s="94"/>
      <c r="I40" s="94" t="s">
        <v>55</v>
      </c>
      <c r="J40" s="95"/>
      <c r="K40" s="94" t="s">
        <v>56</v>
      </c>
      <c r="L40" s="94" t="s">
        <v>1</v>
      </c>
      <c r="M40" s="95"/>
      <c r="N40" s="94" t="s">
        <v>57</v>
      </c>
      <c r="O40" s="98" t="s">
        <v>58</v>
      </c>
      <c r="P40" s="99"/>
      <c r="Q40" s="99"/>
      <c r="R40" s="99"/>
      <c r="S40" s="99"/>
      <c r="T40" s="99"/>
      <c r="U40" s="99"/>
      <c r="V40" s="96" t="s">
        <v>3</v>
      </c>
      <c r="W40" s="97"/>
      <c r="X40" s="97"/>
      <c r="Y40" s="97"/>
      <c r="Z40" s="97"/>
    </row>
    <row r="41" spans="1:26">
      <c r="A41" s="96"/>
      <c r="B41" s="96"/>
      <c r="C41" s="96"/>
      <c r="D41" s="96"/>
      <c r="E41" s="96"/>
      <c r="F41" s="96"/>
      <c r="G41" s="94"/>
      <c r="H41" s="94"/>
      <c r="I41" s="96"/>
      <c r="J41" s="97"/>
      <c r="K41" s="96"/>
      <c r="L41" s="96"/>
      <c r="M41" s="97"/>
      <c r="N41" s="96"/>
      <c r="O41" s="100"/>
      <c r="P41" s="101"/>
      <c r="Q41" s="101"/>
      <c r="R41" s="101"/>
      <c r="S41" s="101"/>
      <c r="T41" s="101"/>
      <c r="U41" s="101"/>
      <c r="V41" s="94" t="s">
        <v>4</v>
      </c>
      <c r="W41" s="102" t="s">
        <v>59</v>
      </c>
      <c r="X41" s="103"/>
      <c r="Y41" s="103"/>
      <c r="Z41" s="103"/>
    </row>
    <row r="42" spans="1:26">
      <c r="A42" s="96"/>
      <c r="B42" s="96"/>
      <c r="C42" s="96"/>
      <c r="D42" s="96"/>
      <c r="E42" s="96"/>
      <c r="F42" s="96"/>
      <c r="G42" s="94"/>
      <c r="H42" s="94"/>
      <c r="I42" s="96"/>
      <c r="J42" s="97"/>
      <c r="K42" s="96"/>
      <c r="L42" s="96"/>
      <c r="M42" s="97"/>
      <c r="N42" s="96"/>
      <c r="O42" s="94" t="s">
        <v>2</v>
      </c>
      <c r="P42" s="94" t="s">
        <v>83</v>
      </c>
      <c r="Q42" s="94" t="s">
        <v>84</v>
      </c>
      <c r="R42" s="94" t="s">
        <v>85</v>
      </c>
      <c r="S42" s="94" t="s">
        <v>86</v>
      </c>
      <c r="T42" s="94" t="s">
        <v>87</v>
      </c>
      <c r="U42" s="94" t="s">
        <v>60</v>
      </c>
      <c r="V42" s="96"/>
      <c r="W42" s="102" t="s">
        <v>61</v>
      </c>
      <c r="X42" s="102" t="s">
        <v>62</v>
      </c>
      <c r="Y42" s="102" t="s">
        <v>63</v>
      </c>
      <c r="Z42" s="103"/>
    </row>
    <row r="43" spans="1:26" ht="30.75" thickBot="1">
      <c r="A43" s="96"/>
      <c r="B43" s="96"/>
      <c r="C43" s="96"/>
      <c r="D43" s="96"/>
      <c r="E43" s="96"/>
      <c r="F43" s="96"/>
      <c r="G43" s="13" t="s">
        <v>64</v>
      </c>
      <c r="H43" s="13" t="s">
        <v>65</v>
      </c>
      <c r="I43" s="13" t="s">
        <v>66</v>
      </c>
      <c r="J43" s="13" t="s">
        <v>67</v>
      </c>
      <c r="K43" s="96"/>
      <c r="L43" s="96"/>
      <c r="M43" s="97"/>
      <c r="N43" s="96"/>
      <c r="O43" s="96"/>
      <c r="P43" s="96"/>
      <c r="Q43" s="96"/>
      <c r="R43" s="96"/>
      <c r="S43" s="96"/>
      <c r="T43" s="96"/>
      <c r="U43" s="96"/>
      <c r="V43" s="96"/>
      <c r="W43" s="104"/>
      <c r="X43" s="104"/>
      <c r="Y43" s="50" t="s">
        <v>68</v>
      </c>
      <c r="Z43" s="50" t="s">
        <v>4</v>
      </c>
    </row>
    <row r="44" spans="1:26" ht="70.5" customHeight="1" thickTop="1">
      <c r="A44" s="127">
        <v>1</v>
      </c>
      <c r="B44" s="129" t="s">
        <v>75</v>
      </c>
      <c r="C44" s="131" t="s">
        <v>76</v>
      </c>
      <c r="D44" s="133" t="s">
        <v>80</v>
      </c>
      <c r="E44" s="135">
        <v>3</v>
      </c>
      <c r="F44" s="125">
        <v>2018</v>
      </c>
      <c r="G44" s="125" t="s">
        <v>81</v>
      </c>
      <c r="H44" s="125" t="s">
        <v>78</v>
      </c>
      <c r="I44" s="125" t="s">
        <v>79</v>
      </c>
      <c r="J44" s="125" t="s">
        <v>82</v>
      </c>
      <c r="K44" s="15"/>
      <c r="L44" s="105" t="s">
        <v>11</v>
      </c>
      <c r="M44" s="105"/>
      <c r="N44" s="15"/>
      <c r="O44" s="17">
        <v>53524.92</v>
      </c>
      <c r="P44" s="17">
        <v>16561.740000000002</v>
      </c>
      <c r="Q44" s="90">
        <v>0</v>
      </c>
      <c r="R44" s="90"/>
      <c r="S44" s="90"/>
      <c r="T44" s="90"/>
      <c r="U44" s="17">
        <f>P44-Q44</f>
        <v>16561.740000000002</v>
      </c>
      <c r="V44" s="91">
        <f>U44</f>
        <v>16561.740000000002</v>
      </c>
      <c r="W44" s="45"/>
      <c r="X44" s="45"/>
      <c r="Y44" s="14" t="s">
        <v>88</v>
      </c>
      <c r="Z44" s="45">
        <v>16561.740000000002</v>
      </c>
    </row>
    <row r="45" spans="1:26" ht="104.25" customHeight="1" thickBot="1">
      <c r="A45" s="128"/>
      <c r="B45" s="130"/>
      <c r="C45" s="132"/>
      <c r="D45" s="134"/>
      <c r="E45" s="136"/>
      <c r="F45" s="126"/>
      <c r="G45" s="126"/>
      <c r="H45" s="126"/>
      <c r="I45" s="126"/>
      <c r="J45" s="126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45"/>
      <c r="V45" s="11"/>
      <c r="W45" s="46"/>
      <c r="X45" s="46"/>
      <c r="Y45" s="46"/>
      <c r="Z45" s="46"/>
    </row>
    <row r="46" spans="1:26" ht="15.75" thickTop="1">
      <c r="A46" s="54"/>
      <c r="B46" s="55" t="s">
        <v>43</v>
      </c>
      <c r="C46" s="56"/>
      <c r="D46" s="57"/>
      <c r="E46" s="57"/>
      <c r="F46" s="57"/>
      <c r="G46" s="57"/>
      <c r="H46" s="57"/>
      <c r="I46" s="57"/>
      <c r="J46" s="57"/>
      <c r="K46" s="57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</row>
    <row r="47" spans="1:26">
      <c r="A47" s="59"/>
      <c r="B47" s="60"/>
      <c r="C47" s="7"/>
      <c r="D47" s="7"/>
      <c r="E47" s="7"/>
      <c r="F47" s="7"/>
      <c r="G47" s="7"/>
      <c r="H47" s="7"/>
      <c r="I47" s="7"/>
      <c r="J47" s="7"/>
      <c r="K47" s="7"/>
      <c r="L47" s="61"/>
      <c r="M47" s="61"/>
      <c r="N47" s="61"/>
      <c r="O47" s="61"/>
      <c r="P47" s="61"/>
      <c r="Q47" s="61"/>
      <c r="R47" s="61"/>
      <c r="S47" s="62"/>
      <c r="T47" s="60"/>
      <c r="U47" s="43"/>
      <c r="V47" s="45"/>
      <c r="W47" s="45"/>
      <c r="X47" s="45"/>
      <c r="Y47" s="45"/>
      <c r="Z47" s="45"/>
    </row>
    <row r="48" spans="1:26">
      <c r="A48" s="47" t="s">
        <v>70</v>
      </c>
      <c r="B48" s="48"/>
      <c r="C48" s="48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63"/>
      <c r="V48" s="63"/>
      <c r="W48" s="63"/>
      <c r="X48" s="63"/>
      <c r="Y48" s="63"/>
      <c r="Z48" s="63"/>
    </row>
    <row r="49" spans="1:26">
      <c r="A49" s="94" t="s">
        <v>0</v>
      </c>
      <c r="B49" s="94" t="s">
        <v>49</v>
      </c>
      <c r="C49" s="94" t="s">
        <v>50</v>
      </c>
      <c r="D49" s="94" t="s">
        <v>51</v>
      </c>
      <c r="E49" s="94" t="s">
        <v>52</v>
      </c>
      <c r="F49" s="94" t="s">
        <v>53</v>
      </c>
      <c r="G49" s="94" t="s">
        <v>54</v>
      </c>
      <c r="H49" s="94"/>
      <c r="I49" s="94" t="s">
        <v>55</v>
      </c>
      <c r="J49" s="95"/>
      <c r="K49" s="94" t="s">
        <v>56</v>
      </c>
      <c r="L49" s="94" t="s">
        <v>1</v>
      </c>
      <c r="M49" s="95"/>
      <c r="N49" s="94" t="s">
        <v>57</v>
      </c>
      <c r="O49" s="98" t="s">
        <v>58</v>
      </c>
      <c r="P49" s="99"/>
      <c r="Q49" s="99"/>
      <c r="R49" s="99"/>
      <c r="S49" s="99"/>
      <c r="T49" s="99"/>
      <c r="U49" s="99"/>
      <c r="V49" s="96" t="s">
        <v>3</v>
      </c>
      <c r="W49" s="97"/>
      <c r="X49" s="97"/>
      <c r="Y49" s="97"/>
      <c r="Z49" s="97"/>
    </row>
    <row r="50" spans="1:26">
      <c r="A50" s="96"/>
      <c r="B50" s="96"/>
      <c r="C50" s="96"/>
      <c r="D50" s="96"/>
      <c r="E50" s="96"/>
      <c r="F50" s="96"/>
      <c r="G50" s="94"/>
      <c r="H50" s="94"/>
      <c r="I50" s="96"/>
      <c r="J50" s="97"/>
      <c r="K50" s="96"/>
      <c r="L50" s="96"/>
      <c r="M50" s="97"/>
      <c r="N50" s="96"/>
      <c r="O50" s="100"/>
      <c r="P50" s="101"/>
      <c r="Q50" s="101"/>
      <c r="R50" s="101"/>
      <c r="S50" s="101"/>
      <c r="T50" s="101"/>
      <c r="U50" s="101"/>
      <c r="V50" s="94" t="s">
        <v>4</v>
      </c>
      <c r="W50" s="102" t="s">
        <v>59</v>
      </c>
      <c r="X50" s="103"/>
      <c r="Y50" s="103"/>
      <c r="Z50" s="103"/>
    </row>
    <row r="51" spans="1:26">
      <c r="A51" s="96"/>
      <c r="B51" s="96"/>
      <c r="C51" s="96"/>
      <c r="D51" s="96"/>
      <c r="E51" s="96"/>
      <c r="F51" s="96"/>
      <c r="G51" s="94"/>
      <c r="H51" s="94"/>
      <c r="I51" s="96"/>
      <c r="J51" s="97"/>
      <c r="K51" s="96"/>
      <c r="L51" s="96"/>
      <c r="M51" s="97"/>
      <c r="N51" s="96"/>
      <c r="O51" s="94" t="s">
        <v>2</v>
      </c>
      <c r="P51" s="94" t="s">
        <v>83</v>
      </c>
      <c r="Q51" s="94" t="s">
        <v>84</v>
      </c>
      <c r="R51" s="94" t="s">
        <v>85</v>
      </c>
      <c r="S51" s="94" t="s">
        <v>86</v>
      </c>
      <c r="T51" s="94" t="s">
        <v>87</v>
      </c>
      <c r="U51" s="94" t="s">
        <v>60</v>
      </c>
      <c r="V51" s="96"/>
      <c r="W51" s="102" t="s">
        <v>61</v>
      </c>
      <c r="X51" s="102" t="s">
        <v>62</v>
      </c>
      <c r="Y51" s="102" t="s">
        <v>63</v>
      </c>
      <c r="Z51" s="103"/>
    </row>
    <row r="52" spans="1:26" ht="30">
      <c r="A52" s="96"/>
      <c r="B52" s="96"/>
      <c r="C52" s="96"/>
      <c r="D52" s="96"/>
      <c r="E52" s="96"/>
      <c r="F52" s="96"/>
      <c r="G52" s="13" t="s">
        <v>64</v>
      </c>
      <c r="H52" s="13" t="s">
        <v>65</v>
      </c>
      <c r="I52" s="13" t="s">
        <v>66</v>
      </c>
      <c r="J52" s="13" t="s">
        <v>67</v>
      </c>
      <c r="K52" s="96"/>
      <c r="L52" s="96"/>
      <c r="M52" s="97"/>
      <c r="N52" s="96"/>
      <c r="O52" s="96"/>
      <c r="P52" s="96"/>
      <c r="Q52" s="96"/>
      <c r="R52" s="96"/>
      <c r="S52" s="96"/>
      <c r="T52" s="96"/>
      <c r="U52" s="96"/>
      <c r="V52" s="96"/>
      <c r="W52" s="104"/>
      <c r="X52" s="104"/>
      <c r="Y52" s="50" t="s">
        <v>68</v>
      </c>
      <c r="Z52" s="50" t="s">
        <v>4</v>
      </c>
    </row>
    <row r="53" spans="1:26">
      <c r="A53" s="51"/>
      <c r="B53" s="51"/>
      <c r="C53" s="51"/>
      <c r="D53" s="52" t="s">
        <v>6</v>
      </c>
      <c r="E53" s="53"/>
      <c r="F53" s="15"/>
      <c r="G53" s="15"/>
      <c r="H53" s="15"/>
      <c r="I53" s="15"/>
      <c r="J53" s="15"/>
      <c r="K53" s="15"/>
      <c r="L53" s="105"/>
      <c r="M53" s="105"/>
      <c r="N53" s="15"/>
      <c r="O53" s="17">
        <f t="shared" ref="O53:U53" si="6">SUM(O54:O56)</f>
        <v>0</v>
      </c>
      <c r="P53" s="17">
        <f t="shared" si="6"/>
        <v>0</v>
      </c>
      <c r="Q53" s="17">
        <f t="shared" si="6"/>
        <v>0</v>
      </c>
      <c r="R53" s="17">
        <f t="shared" si="6"/>
        <v>0</v>
      </c>
      <c r="S53" s="18">
        <f t="shared" si="6"/>
        <v>0</v>
      </c>
      <c r="T53" s="18">
        <f t="shared" si="6"/>
        <v>0</v>
      </c>
      <c r="U53" s="17">
        <f t="shared" si="6"/>
        <v>0</v>
      </c>
      <c r="V53" s="14"/>
      <c r="W53" s="45"/>
      <c r="X53" s="45"/>
      <c r="Y53" s="45"/>
      <c r="Z53" s="45"/>
    </row>
    <row r="54" spans="1:26">
      <c r="A54" s="51">
        <v>0</v>
      </c>
      <c r="B54" s="51"/>
      <c r="C54" s="51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1"/>
      <c r="O54" s="11"/>
      <c r="P54" s="11"/>
      <c r="Q54" s="11"/>
      <c r="R54" s="11"/>
      <c r="S54" s="11"/>
      <c r="T54" s="11"/>
      <c r="U54" s="45"/>
      <c r="V54" s="11"/>
      <c r="W54" s="46"/>
      <c r="X54" s="46"/>
      <c r="Y54" s="46"/>
      <c r="Z54" s="46"/>
    </row>
    <row r="55" spans="1:26" ht="15.75" thickBot="1">
      <c r="A55" s="64"/>
      <c r="B55" s="65"/>
      <c r="C55" s="66"/>
      <c r="D55" s="67"/>
      <c r="E55" s="68"/>
      <c r="F55" s="69"/>
      <c r="G55" s="70"/>
      <c r="H55" s="70"/>
      <c r="I55" s="71"/>
      <c r="J55" s="72"/>
      <c r="K55" s="73"/>
      <c r="L55" s="74"/>
      <c r="M55" s="75" t="s">
        <v>43</v>
      </c>
      <c r="N55" s="76"/>
      <c r="O55" s="77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</row>
    <row r="56" spans="1:26" ht="15.75" thickTop="1">
      <c r="A56" s="79"/>
      <c r="B56" s="80" t="s">
        <v>43</v>
      </c>
      <c r="C56" s="81"/>
      <c r="D56" s="82"/>
      <c r="E56" s="82"/>
      <c r="F56" s="82"/>
      <c r="G56" s="82"/>
      <c r="H56" s="82"/>
      <c r="I56" s="82"/>
      <c r="J56" s="82"/>
      <c r="K56" s="82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</row>
    <row r="57" spans="1:26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</row>
    <row r="58" spans="1:26">
      <c r="A58" s="84" t="s">
        <v>71</v>
      </c>
      <c r="B58" s="85"/>
      <c r="C58" s="85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"/>
      <c r="U58" s="4"/>
      <c r="V58" s="4"/>
      <c r="W58" s="4"/>
      <c r="X58" s="4"/>
      <c r="Y58" s="4"/>
      <c r="Z58" s="4"/>
    </row>
    <row r="59" spans="1:26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>
      <c r="A60" s="92" t="s">
        <v>72</v>
      </c>
      <c r="B60" s="93"/>
      <c r="C60" s="93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>
      <c r="A61" s="93"/>
      <c r="B61" s="93"/>
      <c r="C61" s="93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>
      <c r="A62" s="86" t="s">
        <v>73</v>
      </c>
      <c r="B62" s="87"/>
      <c r="C62" s="87"/>
      <c r="D62" s="87"/>
      <c r="E62" s="87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>
      <c r="A63" s="93"/>
      <c r="B63" s="93"/>
      <c r="C63" s="93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>
      <c r="A64" s="92" t="s">
        <v>74</v>
      </c>
      <c r="B64" s="93"/>
      <c r="C64" s="93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>
      <c r="A65" s="4"/>
      <c r="B65" s="93"/>
      <c r="C65" s="93"/>
      <c r="D65" s="93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</sheetData>
  <mergeCells count="136">
    <mergeCell ref="I44:I45"/>
    <mergeCell ref="J44:J45"/>
    <mergeCell ref="A35:A36"/>
    <mergeCell ref="B44:B45"/>
    <mergeCell ref="A44:A45"/>
    <mergeCell ref="C44:C45"/>
    <mergeCell ref="D44:D45"/>
    <mergeCell ref="E44:E45"/>
    <mergeCell ref="F44:F45"/>
    <mergeCell ref="G44:G45"/>
    <mergeCell ref="H44:H45"/>
    <mergeCell ref="B35:B36"/>
    <mergeCell ref="C35:C36"/>
    <mergeCell ref="D35:D36"/>
    <mergeCell ref="E35:E36"/>
    <mergeCell ref="F35:F36"/>
    <mergeCell ref="G35:G36"/>
    <mergeCell ref="H35:H36"/>
    <mergeCell ref="I35:I36"/>
    <mergeCell ref="J35:J36"/>
    <mergeCell ref="U4:V4"/>
    <mergeCell ref="B6:M6"/>
    <mergeCell ref="B7:M7"/>
    <mergeCell ref="B3:L3"/>
    <mergeCell ref="A4:A5"/>
    <mergeCell ref="B4:M5"/>
    <mergeCell ref="O4:O5"/>
    <mergeCell ref="P4:P5"/>
    <mergeCell ref="Q4:Q5"/>
    <mergeCell ref="B8:M8"/>
    <mergeCell ref="B9:M9"/>
    <mergeCell ref="B10:M10"/>
    <mergeCell ref="B11:M11"/>
    <mergeCell ref="B12:M12"/>
    <mergeCell ref="B13:M13"/>
    <mergeCell ref="R4:R5"/>
    <mergeCell ref="S4:S5"/>
    <mergeCell ref="T4:T5"/>
    <mergeCell ref="B20:M20"/>
    <mergeCell ref="B21:M21"/>
    <mergeCell ref="B22:M22"/>
    <mergeCell ref="B23:M23"/>
    <mergeCell ref="B24:M24"/>
    <mergeCell ref="B25:L25"/>
    <mergeCell ref="B14:M14"/>
    <mergeCell ref="B15:M15"/>
    <mergeCell ref="B16:M16"/>
    <mergeCell ref="B17:M17"/>
    <mergeCell ref="B18:M18"/>
    <mergeCell ref="B19:M19"/>
    <mergeCell ref="V32:V34"/>
    <mergeCell ref="W32:Z32"/>
    <mergeCell ref="O33:O34"/>
    <mergeCell ref="P33:P34"/>
    <mergeCell ref="B26:D26"/>
    <mergeCell ref="B27:M27"/>
    <mergeCell ref="B28:M28"/>
    <mergeCell ref="A31:A34"/>
    <mergeCell ref="B31:B34"/>
    <mergeCell ref="C31:C34"/>
    <mergeCell ref="D31:D34"/>
    <mergeCell ref="E31:E34"/>
    <mergeCell ref="F31:F34"/>
    <mergeCell ref="G31:H33"/>
    <mergeCell ref="O42:O43"/>
    <mergeCell ref="P42:P43"/>
    <mergeCell ref="X33:X34"/>
    <mergeCell ref="Y33:Z33"/>
    <mergeCell ref="L35:M35"/>
    <mergeCell ref="A40:A43"/>
    <mergeCell ref="B40:B43"/>
    <mergeCell ref="C40:C43"/>
    <mergeCell ref="D40:D43"/>
    <mergeCell ref="E40:E43"/>
    <mergeCell ref="F40:F43"/>
    <mergeCell ref="G40:H42"/>
    <mergeCell ref="Q33:Q34"/>
    <mergeCell ref="R33:R34"/>
    <mergeCell ref="S33:S34"/>
    <mergeCell ref="T33:T34"/>
    <mergeCell ref="U33:U34"/>
    <mergeCell ref="W33:W34"/>
    <mergeCell ref="I31:J33"/>
    <mergeCell ref="K31:K34"/>
    <mergeCell ref="L31:M34"/>
    <mergeCell ref="N31:N34"/>
    <mergeCell ref="O31:U32"/>
    <mergeCell ref="V31:Z31"/>
    <mergeCell ref="X42:X43"/>
    <mergeCell ref="Y42:Z42"/>
    <mergeCell ref="L44:M44"/>
    <mergeCell ref="A49:A52"/>
    <mergeCell ref="B49:B52"/>
    <mergeCell ref="C49:C52"/>
    <mergeCell ref="D49:D52"/>
    <mergeCell ref="E49:E52"/>
    <mergeCell ref="F49:F52"/>
    <mergeCell ref="G49:H51"/>
    <mergeCell ref="Q42:Q43"/>
    <mergeCell ref="R42:R43"/>
    <mergeCell ref="S42:S43"/>
    <mergeCell ref="T42:T43"/>
    <mergeCell ref="U42:U43"/>
    <mergeCell ref="W42:W43"/>
    <mergeCell ref="I40:J42"/>
    <mergeCell ref="K40:K43"/>
    <mergeCell ref="L40:M43"/>
    <mergeCell ref="N40:N43"/>
    <mergeCell ref="O40:U41"/>
    <mergeCell ref="V40:Z40"/>
    <mergeCell ref="V41:V43"/>
    <mergeCell ref="W41:Z41"/>
    <mergeCell ref="V49:Z49"/>
    <mergeCell ref="V50:V52"/>
    <mergeCell ref="W50:Z50"/>
    <mergeCell ref="A63:C63"/>
    <mergeCell ref="X51:X52"/>
    <mergeCell ref="Y51:Z51"/>
    <mergeCell ref="L53:M53"/>
    <mergeCell ref="Q51:Q52"/>
    <mergeCell ref="R51:R52"/>
    <mergeCell ref="S51:S52"/>
    <mergeCell ref="T51:T52"/>
    <mergeCell ref="U51:U52"/>
    <mergeCell ref="W51:W52"/>
    <mergeCell ref="O51:O52"/>
    <mergeCell ref="P51:P52"/>
    <mergeCell ref="A64:C64"/>
    <mergeCell ref="B65:D65"/>
    <mergeCell ref="A60:C60"/>
    <mergeCell ref="A61:C61"/>
    <mergeCell ref="I49:J51"/>
    <mergeCell ref="K49:K52"/>
    <mergeCell ref="L49:M52"/>
    <mergeCell ref="N49:N52"/>
    <mergeCell ref="O49:U50"/>
  </mergeCells>
  <dataValidations count="4">
    <dataValidation type="list" allowBlank="1" showInputMessage="1" showErrorMessage="1" errorTitle="Ошибка" error="Выберите значение из списка" prompt="Выберите значение из списка" sqref="G55">
      <formula1>month_list</formula1>
    </dataValidation>
    <dataValidation type="list" allowBlank="1" showInputMessage="1" showErrorMessage="1" errorTitle="Ошибка" error="Выберите значение из списка" prompt="Выберите значение из списка" sqref="H55">
      <formula1>year_list</formula1>
    </dataValidation>
    <dataValidation allowBlank="1" errorTitle="Ошибка" error="Выберите значение из списка" prompt="Выберите значение из списка" sqref="K55"/>
    <dataValidation type="decimal" allowBlank="1" showErrorMessage="1" errorTitle="Ошибка" error="Допускается ввод только неотрицательных чисел!" sqref="P27:U28 P24:U24">
      <formula1>0</formula1>
      <formula2>9.99999999999999E+23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2017-04-16T20:11:57Z</dcterms:modified>
</cp:coreProperties>
</file>