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2022 год" sheetId="1" r:id="rId1"/>
    <sheet name="2023 год " sheetId="2" r:id="rId2"/>
  </sheets>
  <definedNames>
    <definedName name="_xlnm.Print_Area" localSheetId="0">'2022 год'!$A$1:$I$12</definedName>
    <definedName name="_xlnm.Print_Area" localSheetId="1">'2023 год '!$A$1:$G$10</definedName>
  </definedNames>
  <calcPr calcId="152511"/>
</workbook>
</file>

<file path=xl/calcChain.xml><?xml version="1.0" encoding="utf-8"?>
<calcChain xmlns="http://schemas.openxmlformats.org/spreadsheetml/2006/main">
  <c r="I9" i="1" l="1"/>
  <c r="I10" i="1"/>
  <c r="H9" i="1"/>
  <c r="H10" i="1"/>
  <c r="I8" i="1"/>
  <c r="H8" i="1"/>
  <c r="G9" i="2" l="1"/>
  <c r="G10" i="2"/>
  <c r="G8" i="2"/>
  <c r="E9" i="2"/>
  <c r="E10" i="2"/>
  <c r="E8" i="2"/>
  <c r="D9" i="2"/>
  <c r="D10" i="2"/>
  <c r="D8" i="2"/>
  <c r="G9" i="1"/>
  <c r="G10" i="1"/>
  <c r="F9" i="1"/>
  <c r="F10" i="1"/>
  <c r="F8" i="1"/>
  <c r="E9" i="1"/>
  <c r="E10" i="1"/>
  <c r="E8" i="1"/>
  <c r="B3" i="2"/>
  <c r="F10" i="2" l="1"/>
  <c r="F9" i="2"/>
  <c r="F8" i="2"/>
  <c r="G8" i="1"/>
</calcChain>
</file>

<file path=xl/sharedStrings.xml><?xml version="1.0" encoding="utf-8"?>
<sst xmlns="http://schemas.openxmlformats.org/spreadsheetml/2006/main" count="36" uniqueCount="16">
  <si>
    <t>Цена на тепловую энергию, определенная в соответствии с соглашением об исполнении схемы теплоснабжения в ценовой зоне г.о.Самара</t>
  </si>
  <si>
    <t>с 01.01.2022 по 30.06.2022 г.</t>
  </si>
  <si>
    <t>с 01.07.2022 г. по 30.11.2022 г.</t>
  </si>
  <si>
    <t>с 01.12.2022 г по 31.12.2022 г.</t>
  </si>
  <si>
    <t>руб/Гкал без НДС</t>
  </si>
  <si>
    <t>руб/Гкал с НДС</t>
  </si>
  <si>
    <t>Номер системы теплоснабжения</t>
  </si>
  <si>
    <t>Наименование единой теплоснабжающей организации</t>
  </si>
  <si>
    <t>ООО "СамРЭК-Эксплуатация"</t>
  </si>
  <si>
    <t>Информация о цене на тепловую энергию (мощность), поставляемую потребителям, определенной соглашением сторон договора теплоснабжения, но не выше предельного уровня цены на тепловую энергию (мощность), утвержденного органом регулирования</t>
  </si>
  <si>
    <t>с 01.01.2023 по 30.06.2023 г.</t>
  </si>
  <si>
    <t>с 01.07.2023 г. по 31.12.2023 г.</t>
  </si>
  <si>
    <t>в г.о.Новокуйбышевск</t>
  </si>
  <si>
    <t>3 (в границах зоны деятельности котельной п. Маяк, котельная № 8-2)</t>
  </si>
  <si>
    <t>4 (в границах зоны деятельности котельной п. Шмидта, котельная № 8-3)</t>
  </si>
  <si>
    <t>5 (в границах зоны деятельности котельной п. Гранный, котельная № 8-4)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</si>
</sst>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/>
    <xf numFmtId="0" fontId="3" fillId="0" borderId="0" xfId="0" applyFont="1"/>
    <xf numFmtId="0" fontId="0" fillId="0" borderId="0" xfId="0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view="pageBreakPreview" topLeftCell="B1" zoomScale="93" zoomScaleNormal="100" zoomScaleSheetLayoutView="93" workbookViewId="0">
      <selection activeCell="B1" sqref="B1"/>
    </sheetView>
  </sheetViews>
  <sheetFormatPr defaultRowHeight="15" x14ac:dyDescent="0.25"/>
  <cols>
    <col min="1" max="1" width="9.140625" hidden="1" customWidth="1"/>
    <col min="2" max="2" width="26.5703125" customWidth="1"/>
    <col min="3" max="3" width="40.28515625" customWidth="1"/>
    <col min="4" max="9" width="17.140625" customWidth="1"/>
  </cols>
  <sheetData>
    <row r="1" spans="2:9" ht="21" x14ac:dyDescent="0.35">
      <c r="B1" s="8"/>
    </row>
    <row r="2" spans="2:9" ht="50.25" customHeight="1" x14ac:dyDescent="0.25">
      <c r="B2" s="10" t="s">
        <v>9</v>
      </c>
      <c r="C2" s="10"/>
      <c r="D2" s="10"/>
      <c r="E2" s="10"/>
      <c r="F2" s="10"/>
      <c r="G2" s="10"/>
      <c r="H2" s="10"/>
      <c r="I2" s="10"/>
    </row>
    <row r="3" spans="2:9" ht="19.5" customHeight="1" x14ac:dyDescent="0.25">
      <c r="B3" s="11" t="s">
        <v>12</v>
      </c>
      <c r="C3" s="11"/>
      <c r="D3" s="11"/>
      <c r="E3" s="11"/>
      <c r="F3" s="11"/>
      <c r="G3" s="11"/>
      <c r="H3" s="11"/>
      <c r="I3" s="11"/>
    </row>
    <row r="5" spans="2:9" ht="54.75" customHeight="1" x14ac:dyDescent="0.25">
      <c r="B5" s="15" t="s">
        <v>7</v>
      </c>
      <c r="C5" s="15" t="s">
        <v>6</v>
      </c>
      <c r="D5" s="14" t="s">
        <v>0</v>
      </c>
      <c r="E5" s="14"/>
      <c r="F5" s="14"/>
      <c r="G5" s="14"/>
      <c r="H5" s="14"/>
      <c r="I5" s="14"/>
    </row>
    <row r="6" spans="2:9" ht="23.25" customHeight="1" x14ac:dyDescent="0.25">
      <c r="B6" s="16"/>
      <c r="C6" s="16"/>
      <c r="D6" s="12" t="s">
        <v>1</v>
      </c>
      <c r="E6" s="13"/>
      <c r="F6" s="12" t="s">
        <v>2</v>
      </c>
      <c r="G6" s="13"/>
      <c r="H6" s="12" t="s">
        <v>3</v>
      </c>
      <c r="I6" s="13"/>
    </row>
    <row r="7" spans="2:9" x14ac:dyDescent="0.25">
      <c r="B7" s="17"/>
      <c r="C7" s="17"/>
      <c r="D7" s="2" t="s">
        <v>4</v>
      </c>
      <c r="E7" s="2" t="s">
        <v>5</v>
      </c>
      <c r="F7" s="2" t="s">
        <v>4</v>
      </c>
      <c r="G7" s="2" t="s">
        <v>5</v>
      </c>
      <c r="H7" s="2" t="s">
        <v>4</v>
      </c>
      <c r="I7" s="2" t="s">
        <v>5</v>
      </c>
    </row>
    <row r="8" spans="2:9" ht="30" x14ac:dyDescent="0.25">
      <c r="B8" s="6" t="s">
        <v>8</v>
      </c>
      <c r="C8" s="6" t="s">
        <v>13</v>
      </c>
      <c r="D8" s="3">
        <v>2241</v>
      </c>
      <c r="E8" s="4">
        <f>D8*1.2</f>
        <v>2689.2</v>
      </c>
      <c r="F8" s="4">
        <f>D8</f>
        <v>2241</v>
      </c>
      <c r="G8" s="3">
        <f>F8*1.2</f>
        <v>2689.2</v>
      </c>
      <c r="H8" s="4">
        <f>F8*1.032</f>
        <v>2312.712</v>
      </c>
      <c r="I8" s="4">
        <f>H8*1.2</f>
        <v>2775.2543999999998</v>
      </c>
    </row>
    <row r="9" spans="2:9" ht="30" x14ac:dyDescent="0.25">
      <c r="B9" s="6" t="s">
        <v>8</v>
      </c>
      <c r="C9" s="6" t="s">
        <v>14</v>
      </c>
      <c r="D9" s="3">
        <v>2241</v>
      </c>
      <c r="E9" s="4">
        <f t="shared" ref="E9:E10" si="0">D9*1.2</f>
        <v>2689.2</v>
      </c>
      <c r="F9" s="4">
        <f t="shared" ref="F9:F10" si="1">D9</f>
        <v>2241</v>
      </c>
      <c r="G9" s="3">
        <f t="shared" ref="G9:G10" si="2">F9*1.2</f>
        <v>2689.2</v>
      </c>
      <c r="H9" s="4">
        <f t="shared" ref="H9:H10" si="3">F9*1.032</f>
        <v>2312.712</v>
      </c>
      <c r="I9" s="4">
        <f t="shared" ref="I9:I10" si="4">H9*1.2</f>
        <v>2775.2543999999998</v>
      </c>
    </row>
    <row r="10" spans="2:9" ht="30" x14ac:dyDescent="0.25">
      <c r="B10" s="6" t="s">
        <v>8</v>
      </c>
      <c r="C10" s="6" t="s">
        <v>15</v>
      </c>
      <c r="D10" s="3">
        <v>2241</v>
      </c>
      <c r="E10" s="4">
        <f t="shared" si="0"/>
        <v>2689.2</v>
      </c>
      <c r="F10" s="4">
        <f t="shared" si="1"/>
        <v>2241</v>
      </c>
      <c r="G10" s="3">
        <f t="shared" si="2"/>
        <v>2689.2</v>
      </c>
      <c r="H10" s="4">
        <f t="shared" si="3"/>
        <v>2312.712</v>
      </c>
      <c r="I10" s="4">
        <f t="shared" si="4"/>
        <v>2775.2543999999998</v>
      </c>
    </row>
    <row r="12" spans="2:9" ht="42.75" customHeight="1" x14ac:dyDescent="0.25">
      <c r="B12" s="9"/>
      <c r="C12" s="9"/>
      <c r="D12" s="9"/>
      <c r="E12" s="9"/>
      <c r="F12" s="9"/>
      <c r="G12" s="9"/>
      <c r="H12" s="9"/>
      <c r="I12" s="9"/>
    </row>
  </sheetData>
  <mergeCells count="9">
    <mergeCell ref="B12:I12"/>
    <mergeCell ref="B2:I2"/>
    <mergeCell ref="B3:I3"/>
    <mergeCell ref="D6:E6"/>
    <mergeCell ref="F6:G6"/>
    <mergeCell ref="H6:I6"/>
    <mergeCell ref="D5:I5"/>
    <mergeCell ref="B5:B7"/>
    <mergeCell ref="C5:C7"/>
  </mergeCells>
  <pageMargins left="0.7" right="0.7" top="0.75" bottom="0.75" header="0.3" footer="0.3"/>
  <pageSetup paperSize="9" scale="7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"/>
  <sheetViews>
    <sheetView tabSelected="1" view="pageBreakPreview" zoomScale="98" zoomScaleNormal="100" zoomScaleSheetLayoutView="98" workbookViewId="0">
      <selection activeCell="E8" sqref="E8"/>
    </sheetView>
  </sheetViews>
  <sheetFormatPr defaultRowHeight="15" x14ac:dyDescent="0.25"/>
  <cols>
    <col min="1" max="1" width="0.140625" customWidth="1"/>
    <col min="2" max="2" width="30.7109375" customWidth="1"/>
    <col min="3" max="3" width="37" customWidth="1"/>
    <col min="4" max="7" width="20.7109375" customWidth="1"/>
  </cols>
  <sheetData>
    <row r="1" spans="2:7" ht="18.75" x14ac:dyDescent="0.3">
      <c r="B1" s="7"/>
    </row>
    <row r="2" spans="2:7" ht="50.25" customHeight="1" x14ac:dyDescent="0.25">
      <c r="B2" s="10" t="s">
        <v>9</v>
      </c>
      <c r="C2" s="10"/>
      <c r="D2" s="10"/>
      <c r="E2" s="10"/>
      <c r="F2" s="10"/>
      <c r="G2" s="10"/>
    </row>
    <row r="3" spans="2:7" x14ac:dyDescent="0.25">
      <c r="B3" s="11" t="str">
        <f>'2022 год'!B3:I3</f>
        <v>в г.о.Новокуйбышевск</v>
      </c>
      <c r="C3" s="11"/>
      <c r="D3" s="11"/>
      <c r="E3" s="11"/>
      <c r="F3" s="11"/>
      <c r="G3" s="11"/>
    </row>
    <row r="5" spans="2:7" ht="54.75" customHeight="1" x14ac:dyDescent="0.25">
      <c r="B5" s="15" t="s">
        <v>7</v>
      </c>
      <c r="C5" s="15" t="s">
        <v>6</v>
      </c>
      <c r="D5" s="14" t="s">
        <v>0</v>
      </c>
      <c r="E5" s="14"/>
      <c r="F5" s="14"/>
      <c r="G5" s="14"/>
    </row>
    <row r="6" spans="2:7" ht="23.25" customHeight="1" x14ac:dyDescent="0.25">
      <c r="B6" s="16"/>
      <c r="C6" s="16"/>
      <c r="D6" s="12" t="s">
        <v>10</v>
      </c>
      <c r="E6" s="13"/>
      <c r="F6" s="12" t="s">
        <v>11</v>
      </c>
      <c r="G6" s="13"/>
    </row>
    <row r="7" spans="2:7" x14ac:dyDescent="0.25">
      <c r="B7" s="17"/>
      <c r="C7" s="17"/>
      <c r="D7" s="1" t="s">
        <v>4</v>
      </c>
      <c r="E7" s="1" t="s">
        <v>5</v>
      </c>
      <c r="F7" s="1" t="s">
        <v>4</v>
      </c>
      <c r="G7" s="1" t="s">
        <v>5</v>
      </c>
    </row>
    <row r="8" spans="2:7" ht="30" x14ac:dyDescent="0.25">
      <c r="B8" s="5" t="s">
        <v>8</v>
      </c>
      <c r="C8" s="5" t="s">
        <v>13</v>
      </c>
      <c r="D8" s="4">
        <f>'2022 год'!H8</f>
        <v>2312.712</v>
      </c>
      <c r="E8" s="4">
        <f>'2022 год'!I8</f>
        <v>2775.2543999999998</v>
      </c>
      <c r="F8" s="4">
        <f>D8</f>
        <v>2312.712</v>
      </c>
      <c r="G8" s="4">
        <f>'2022 год'!I8</f>
        <v>2775.2543999999998</v>
      </c>
    </row>
    <row r="9" spans="2:7" ht="45" x14ac:dyDescent="0.25">
      <c r="B9" s="5" t="s">
        <v>8</v>
      </c>
      <c r="C9" s="5" t="s">
        <v>14</v>
      </c>
      <c r="D9" s="4">
        <f>'2022 год'!H9</f>
        <v>2312.712</v>
      </c>
      <c r="E9" s="4">
        <f>'2022 год'!I9</f>
        <v>2775.2543999999998</v>
      </c>
      <c r="F9" s="4">
        <f t="shared" ref="F9:F10" si="0">D9</f>
        <v>2312.712</v>
      </c>
      <c r="G9" s="4">
        <f>'2022 год'!I9</f>
        <v>2775.2543999999998</v>
      </c>
    </row>
    <row r="10" spans="2:7" ht="45" x14ac:dyDescent="0.25">
      <c r="B10" s="5" t="s">
        <v>8</v>
      </c>
      <c r="C10" s="5" t="s">
        <v>15</v>
      </c>
      <c r="D10" s="4">
        <f>'2022 год'!H10</f>
        <v>2312.712</v>
      </c>
      <c r="E10" s="4">
        <f>'2022 год'!I10</f>
        <v>2775.2543999999998</v>
      </c>
      <c r="F10" s="4">
        <f t="shared" si="0"/>
        <v>2312.712</v>
      </c>
      <c r="G10" s="4">
        <f>'2022 год'!I10</f>
        <v>2775.2543999999998</v>
      </c>
    </row>
  </sheetData>
  <mergeCells count="7">
    <mergeCell ref="B2:G2"/>
    <mergeCell ref="B3:G3"/>
    <mergeCell ref="B5:B7"/>
    <mergeCell ref="C5:C7"/>
    <mergeCell ref="D5:G5"/>
    <mergeCell ref="D6:E6"/>
    <mergeCell ref="F6:G6"/>
  </mergeCells>
  <pageMargins left="0.7" right="0.7" top="0.75" bottom="0.75" header="0.3" footer="0.3"/>
  <pageSetup paperSize="9" scale="8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2022 год</vt:lpstr>
      <vt:lpstr>2023 год </vt:lpstr>
      <vt:lpstr>'2022 год'!Область_печати</vt:lpstr>
      <vt:lpstr>'2023 год 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2022-12-09T09:49:04Z</dcterms:modified>
</cp:coreProperties>
</file>